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77" documentId="8_{E2647D47-5958-4A90-8205-331D7A4D609C}" xr6:coauthVersionLast="47" xr6:coauthVersionMax="47" xr10:uidLastSave="{EE20C1E5-518F-4B67-B36F-4F7444762FA7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<sst xmlns="http://schemas.openxmlformats.org/spreadsheetml/2006/main" count="379" uniqueCount="256">
  <si>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</si>
  <si>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</si>
  <si>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</si>
  <si>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</si>
  <si>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</si>
  <si>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</si>
  <si>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</si>
  <si>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</si>
  <si>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</si>
  <si>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</si>
  <si>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</si>
  <si>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</si>
  <si>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</si>
  <si>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</si>
  <si>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</si>
  <si>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</si>
  <si>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</si>
  <si>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</si>
  <si>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</si>
  <si>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</si>
  <si>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</si>
  <si>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</si>
  <si>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</si>
  <si>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</si>
  <si>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</si>
  <si>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</si>
  <si>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</si>
  <si>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</si>
  <si>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</si>
  <si>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</si>
  <si>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</si>
  <si>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</si>
  <si>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</si>
  <si>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</si>
  <si>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</si>
  <si>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</si>
  <si>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</si>
  <si>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</si>
  <si>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</si>
  <si>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</si>
  <si>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</si>
  <si>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</si>
  <si>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</si>
  <si>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</si>
  <si>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</si>
  <si>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</si>
  <si>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</si>
  <si>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</si>
  <si>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</si>
  <si>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</si>
  <si>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</si>
  <si>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</si>
  <si>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</si>
  <si>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</si>
  <si>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</si>
  <si>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</si>
  <si>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</si>
  <si>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</si>
  <si>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</si>
  <si>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</si>
  <si>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</si>
  <si>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</si>
  <si>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</si>
  <si>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</si>
  <si>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</si>
  <si>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</si>
  <si>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</si>
  <si>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</si>
  <si>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</si>
  <si>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</si>
  <si>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</si>
  <si>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</si>
  <si>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</si>
  <si>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</si>
  <si>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</si>
  <si>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</si>
  <si>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</si>
  <si>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</si>
  <si>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</si>
  <si>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</si>
  <si>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</si>
  <si>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</si>
  <si>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</si>
  <si>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</si>
  <si>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</si>
  <si>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</si>
  <si>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</si>
  <si>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</si>
  <si>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</si>
  <si>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</si>
  <si>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</si>
  <si>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</si>
  <si>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</si>
  <si>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</si>
  <si>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</si>
  <si>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</si>
  <si>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</si>
  <si>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</si>
  <si>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</si>
  <si>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</si>
  <si>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</si>
  <si>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</si>
  <si>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</si>
  <si>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</si>
  <si>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</si>
  <si>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</si>
  <si>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</si>
  <si>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</si>
  <si>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</si>
  <si>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</si>
  <si>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</si>
  <si>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</si>
  <si>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</si>
  <si>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</si>
  <si>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</si>
  <si>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</si>
  <si>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</si>
  <si>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</si>
  <si>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</si>
  <si>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</si>
  <si>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</si>
  <si>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</si>
  <si>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</si>
  <si>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</si>
  <si>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</si>
  <si>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</si>
  <si>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</si>
  <si>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</si>
  <si>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</si>
  <si>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</si>
  <si>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</si>
  <si>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</si>
  <si>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</si>
  <si>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</si>
  <si>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</si>
  <si>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</si>
  <si>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</si>
  <si>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</si>
  <si>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</si>
  <si>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</si>
  <si>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</si>
  <si>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</si>
  <si>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</si>
  <si>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</si>
  <si>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</si>
  <si>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</si>
  <si>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</si>
  <si>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</si>
  <si>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</si>
  <si>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</si>
  <si>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</si>
  <si>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</si>
  <si>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</si>
  <si>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</si>
  <si>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</si>
  <si>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</si>
  <si>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</si>
  <si>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</si>
  <si>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</si>
  <si>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</si>
  <si>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</si>
  <si>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</si>
  <si>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</si>
  <si>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</si>
  <si>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</si>
  <si>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</si>
  <si>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</si>
  <si>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</si>
  <si>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</si>
  <si>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</si>
  <si>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</si>
  <si>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</si>
  <si>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</si>
  <si>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</si>
  <si>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</si>
  <si>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</si>
  <si>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</si>
  <si>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</si>
  <si>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</si>
  <si>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</si>
  <si>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</si>
  <si>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</si>
  <si>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</si>
  <si>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</si>
  <si>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</si>
  <si>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</si>
  <si>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</si>
  <si>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</si>
  <si>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</si>
  <si>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</si>
  <si>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</si>
  <si>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</si>
  <si>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</si>
  <si>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</si>
  <si>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</si>
  <si>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</si>
  <si>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</si>
  <si>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</si>
  <si>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</si>
  <si>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</si>
  <si>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</si>
  <si>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</si>
  <si>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</si>
  <si>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</si>
  <si>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</si>
  <si>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</si>
  <si>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</si>
  <si>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</si>
  <si>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</si>
  <si>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</si>
  <si>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</si>
  <si>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</si>
  <si>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</si>
  <si>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</si>
  <si>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</si>
  <si>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</si>
  <si>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</si>
  <si>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</si>
  <si>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</si>
  <si>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</si>
  <si>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</si>
  <si>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</si>
  <si>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</si>
  <si>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</si>
  <si>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</si>
  <si>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</si>
  <si>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</si>
  <si>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</si>
  <si>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</si>
  <si>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</si>
  <si>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</si>
  <si>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</si>
  <si>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</si>
  <si>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</si>
  <si>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</si>
  <si>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</si>
  <si>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</si>
  <si>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</si>
  <si>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</si>
  <si>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</si>
  <si>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Report\2026\June 2026</t>
  </si>
  <si>
    <t>Market Snapshot - 6/29/2026</t>
  </si>
  <si>
    <t>UPDC</t>
  </si>
  <si>
    <t>IKEJA HOTEL</t>
  </si>
  <si>
    <t>ACCESS HOLDINGS</t>
  </si>
  <si>
    <t>MTN NIGERIA</t>
  </si>
  <si>
    <t>ZENITH BANK</t>
  </si>
  <si>
    <t>GT HOLDCO</t>
  </si>
  <si>
    <t>FIRST HOLDCO</t>
  </si>
  <si>
    <t>CORONATION INFRASTRUCTURE FUND</t>
  </si>
  <si>
    <t xml:space="preserve">SOVEREIGN TRUST </t>
  </si>
  <si>
    <t xml:space="preserve">CORNERSTONE INSURANCE </t>
  </si>
  <si>
    <t>LEARN AFRICA</t>
  </si>
  <si>
    <t xml:space="preserve">MTN NIGERIA </t>
  </si>
  <si>
    <t xml:space="preserve">AUSTIN LAZ </t>
  </si>
  <si>
    <t>ABBEY MORTGAGE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</si>
</sst>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9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43" fontId="55" fillId="27" borderId="0" xfId="40647" applyFont="1" applyFill="1" applyAlignment="1" applyProtection="1">
      <alignment horizontal="center"/>
      <protection locked="0"/>
    </xf>
    <xf numFmtId="39" fontId="55" fillId="0" borderId="0" xfId="40647" applyNumberFormat="1" applyFont="1" applyAlignment="1" applyProtection="1">
      <alignment horizontal="center"/>
      <protection locked="0"/>
    </xf>
    <xf numFmtId="39" fontId="55" fillId="26" borderId="0" xfId="40647" applyNumberFormat="1" applyFont="1" applyFill="1" applyAlignment="1" applyProtection="1">
      <alignment horizontal="center" wrapText="1"/>
      <protection locked="0"/>
    </xf>
    <xf numFmtId="39" fontId="55" fillId="26" borderId="0" xfId="40647" applyNumberFormat="1" applyFont="1" applyFill="1" applyAlignment="1" applyProtection="1">
      <alignment horizontal="center"/>
      <protection locked="0"/>
    </xf>
    <xf numFmtId="39" fontId="55" fillId="27" borderId="0" xfId="40647" applyNumberFormat="1" applyFont="1" applyFill="1" applyAlignment="1" applyProtection="1">
      <alignment horizontal="center"/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43" fontId="55" fillId="0" borderId="0" xfId="0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L183" sqref="L183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6.332031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46202</v>
      </c>
      <c r="E2" s="84">
        <v>46199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118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7.2</v>
      </c>
      <c r="E4" s="119">
        <v>7.7</v>
      </c>
      <c r="F4" s="95">
        <v>-6.4935000000000007E-2</v>
      </c>
      <c r="G4" s="96">
        <v>2098010</v>
      </c>
      <c r="H4" s="73">
        <f t="shared" ref="H4:H35" si="0">IFERROR(IF(AND(ISNUMBER(G4),ISNUMBER(D4)),G4*D4,""),"")</f>
        <v>15105672</v>
      </c>
    </row>
    <row r="5" spans="1:16136" ht="13.8" x14ac:dyDescent="0.25">
      <c r="B5" s="92" t="s">
        <v>8</v>
      </c>
      <c r="C5" s="97" t="s">
        <v>9</v>
      </c>
      <c r="D5" s="98">
        <v>1418</v>
      </c>
      <c r="E5" s="120">
        <v>1418</v>
      </c>
      <c r="F5" s="99">
        <v>0</v>
      </c>
      <c r="G5" s="100">
        <v>205004</v>
      </c>
      <c r="H5" s="74">
        <f t="shared" si="0"/>
        <v>290695672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119">
        <v>2300</v>
      </c>
      <c r="F6" s="95">
        <v>0</v>
      </c>
      <c r="G6" s="96">
        <v>1318891</v>
      </c>
      <c r="H6" s="73">
        <f t="shared" si="0"/>
        <v>3033449300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8.35</v>
      </c>
      <c r="E7" s="121">
        <v>8.35</v>
      </c>
      <c r="F7" s="99">
        <v>0</v>
      </c>
      <c r="G7" s="100">
        <v>5216694</v>
      </c>
      <c r="H7" s="74">
        <f t="shared" si="0"/>
        <v>43559394.899999999</v>
      </c>
    </row>
    <row r="8" spans="1:16136" ht="13.8" x14ac:dyDescent="0.25">
      <c r="B8" s="92" t="s">
        <v>13</v>
      </c>
      <c r="C8" s="93" t="s">
        <v>14</v>
      </c>
      <c r="D8" s="94">
        <v>7.95</v>
      </c>
      <c r="E8" s="119">
        <v>7.8</v>
      </c>
      <c r="F8" s="95">
        <v>1.9231000000000002E-2</v>
      </c>
      <c r="G8" s="96">
        <v>843521</v>
      </c>
      <c r="H8" s="73">
        <f t="shared" si="0"/>
        <v>6705991.9500000002</v>
      </c>
    </row>
    <row r="9" spans="1:16136" ht="15" customHeight="1" x14ac:dyDescent="0.25">
      <c r="B9" s="92"/>
      <c r="C9" s="97" t="s">
        <v>235</v>
      </c>
      <c r="D9" s="101">
        <v>24.2</v>
      </c>
      <c r="E9" s="121">
        <v>24.95</v>
      </c>
      <c r="F9" s="99">
        <v>-3.006E-2</v>
      </c>
      <c r="G9" s="100">
        <v>1383548</v>
      </c>
      <c r="H9" s="74">
        <f t="shared" si="0"/>
        <v>33481861.599999998</v>
      </c>
    </row>
    <row r="10" spans="1:16136" ht="13.8" x14ac:dyDescent="0.25">
      <c r="B10" s="92" t="s">
        <v>8</v>
      </c>
      <c r="C10" s="78"/>
      <c r="D10" s="94" t="s">
        <v>5</v>
      </c>
      <c r="E10" s="119" t="s">
        <v>5</v>
      </c>
      <c r="F10" s="95"/>
      <c r="G10" s="96" t="s">
        <v>5</v>
      </c>
      <c r="H10" s="73" t="str">
        <f t="shared" si="0"/>
        <v/>
      </c>
    </row>
    <row r="11" spans="1:16136" ht="15" customHeight="1" x14ac:dyDescent="0.25">
      <c r="B11" s="87" t="s">
        <v>15</v>
      </c>
      <c r="C11" s="88"/>
      <c r="D11" s="102" t="s">
        <v>5</v>
      </c>
      <c r="E11" s="122" t="s">
        <v>5</v>
      </c>
      <c r="F11" s="103" t="s">
        <v>16</v>
      </c>
      <c r="G11" s="91" t="s">
        <v>5</v>
      </c>
      <c r="H11" s="75" t="str">
        <f t="shared" si="0"/>
        <v/>
      </c>
    </row>
    <row r="12" spans="1:16136" ht="15" customHeight="1" x14ac:dyDescent="0.25">
      <c r="B12" s="92" t="s">
        <v>17</v>
      </c>
      <c r="C12" s="93" t="s">
        <v>18</v>
      </c>
      <c r="D12" s="94">
        <v>11.2</v>
      </c>
      <c r="E12" s="119">
        <v>11.2</v>
      </c>
      <c r="F12" s="95">
        <v>0</v>
      </c>
      <c r="G12" s="96">
        <v>218204</v>
      </c>
      <c r="H12" s="73">
        <f t="shared" si="0"/>
        <v>2443884.7999999998</v>
      </c>
    </row>
    <row r="13" spans="1:16136" ht="15" customHeight="1" x14ac:dyDescent="0.25">
      <c r="B13" s="92" t="s">
        <v>8</v>
      </c>
      <c r="C13" s="97" t="s">
        <v>19</v>
      </c>
      <c r="D13" s="101">
        <v>33.049999999999997</v>
      </c>
      <c r="E13" s="121">
        <v>33.049999999999997</v>
      </c>
      <c r="F13" s="99">
        <v>0</v>
      </c>
      <c r="G13" s="100">
        <v>1590</v>
      </c>
      <c r="H13" s="74">
        <f t="shared" si="0"/>
        <v>52549.499999999993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185</v>
      </c>
      <c r="E14" s="119">
        <v>185</v>
      </c>
      <c r="F14" s="95">
        <v>0</v>
      </c>
      <c r="G14" s="96">
        <v>2389479</v>
      </c>
      <c r="H14" s="73">
        <f t="shared" si="0"/>
        <v>442053615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41.5</v>
      </c>
      <c r="E15" s="121">
        <v>41.5</v>
      </c>
      <c r="F15" s="99">
        <v>0</v>
      </c>
      <c r="G15" s="100">
        <v>870977</v>
      </c>
      <c r="H15" s="74">
        <f t="shared" si="0"/>
        <v>36145545.5</v>
      </c>
    </row>
    <row r="16" spans="1:16136" ht="15" customHeight="1" x14ac:dyDescent="0.25">
      <c r="B16" s="92"/>
      <c r="C16" s="93" t="s">
        <v>238</v>
      </c>
      <c r="D16" s="94">
        <v>13.2</v>
      </c>
      <c r="E16" s="119">
        <v>13.2</v>
      </c>
      <c r="F16" s="95">
        <v>0</v>
      </c>
      <c r="G16" s="96">
        <v>1187</v>
      </c>
      <c r="H16" s="73">
        <f t="shared" si="0"/>
        <v>15668.4</v>
      </c>
    </row>
    <row r="17" spans="1:16136" ht="15" customHeight="1" x14ac:dyDescent="0.25">
      <c r="B17" s="92"/>
      <c r="C17" s="97" t="s">
        <v>16</v>
      </c>
      <c r="D17" s="101"/>
      <c r="E17" s="121"/>
      <c r="F17" s="99"/>
      <c r="G17" s="100"/>
      <c r="H17" s="74" t="str">
        <f t="shared" si="0"/>
        <v/>
      </c>
    </row>
    <row r="18" spans="1:16136" ht="15" customHeight="1" x14ac:dyDescent="0.25">
      <c r="B18" s="87" t="s">
        <v>22</v>
      </c>
      <c r="C18" s="88"/>
      <c r="D18" s="102" t="s">
        <v>5</v>
      </c>
      <c r="E18" s="122" t="s">
        <v>5</v>
      </c>
      <c r="F18" s="103"/>
      <c r="G18" s="91"/>
      <c r="H18" s="75" t="str">
        <f t="shared" si="0"/>
        <v/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119">
        <v>1.03</v>
      </c>
      <c r="F19" s="95">
        <v>0</v>
      </c>
      <c r="G19" s="96">
        <v>0</v>
      </c>
      <c r="H19" s="73">
        <f t="shared" si="0"/>
        <v>0</v>
      </c>
    </row>
    <row r="20" spans="1:16136" ht="13.8" x14ac:dyDescent="0.25">
      <c r="B20" s="92" t="s">
        <v>25</v>
      </c>
      <c r="C20" s="97" t="s">
        <v>26</v>
      </c>
      <c r="D20" s="101">
        <v>310.8</v>
      </c>
      <c r="E20" s="121">
        <v>310.8</v>
      </c>
      <c r="F20" s="99">
        <v>0</v>
      </c>
      <c r="G20" s="100">
        <v>9593</v>
      </c>
      <c r="H20" s="74">
        <f t="shared" si="0"/>
        <v>2981504.4</v>
      </c>
    </row>
    <row r="21" spans="1:16136" ht="13.8" x14ac:dyDescent="0.25">
      <c r="B21" s="92" t="s">
        <v>27</v>
      </c>
      <c r="C21" s="93" t="s">
        <v>28</v>
      </c>
      <c r="D21" s="94">
        <v>3.92</v>
      </c>
      <c r="E21" s="119">
        <v>3.92</v>
      </c>
      <c r="F21" s="95">
        <v>0</v>
      </c>
      <c r="G21" s="96">
        <v>41870</v>
      </c>
      <c r="H21" s="73">
        <f t="shared" si="0"/>
        <v>164130.4</v>
      </c>
    </row>
    <row r="22" spans="1:16136" ht="13.8" x14ac:dyDescent="0.25">
      <c r="B22" s="92" t="s">
        <v>29</v>
      </c>
      <c r="C22" s="97" t="s">
        <v>30</v>
      </c>
      <c r="D22" s="101">
        <v>3.55</v>
      </c>
      <c r="E22" s="121">
        <v>3.25</v>
      </c>
      <c r="F22" s="99">
        <v>9.2308000000000001E-2</v>
      </c>
      <c r="G22" s="100">
        <v>2029590</v>
      </c>
      <c r="H22" s="74">
        <f t="shared" si="0"/>
        <v>7205044.5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119">
        <v>418.75</v>
      </c>
      <c r="F23" s="95">
        <v>0</v>
      </c>
      <c r="G23" s="96">
        <v>8109</v>
      </c>
      <c r="H23" s="73">
        <f t="shared" si="0"/>
        <v>3395643.75</v>
      </c>
    </row>
    <row r="24" spans="1:16136" ht="13.8" x14ac:dyDescent="0.25">
      <c r="B24" s="92" t="s">
        <v>8</v>
      </c>
      <c r="C24" s="97" t="s">
        <v>32</v>
      </c>
      <c r="D24" s="101">
        <v>70</v>
      </c>
      <c r="E24" s="121">
        <v>70</v>
      </c>
      <c r="F24" s="99">
        <v>0</v>
      </c>
      <c r="G24" s="100">
        <v>26261</v>
      </c>
      <c r="H24" s="74">
        <f t="shared" si="0"/>
        <v>1838270</v>
      </c>
    </row>
    <row r="25" spans="1:16136" ht="13.8" x14ac:dyDescent="0.25">
      <c r="B25" s="92"/>
      <c r="C25" s="93" t="s">
        <v>33</v>
      </c>
      <c r="D25" s="94">
        <v>9.75</v>
      </c>
      <c r="E25" s="119">
        <v>10</v>
      </c>
      <c r="F25" s="95">
        <v>-2.5000000000000001E-2</v>
      </c>
      <c r="G25" s="96">
        <v>1150168</v>
      </c>
      <c r="H25" s="73">
        <f t="shared" si="0"/>
        <v>11214138</v>
      </c>
    </row>
    <row r="26" spans="1:16136" ht="13.8" x14ac:dyDescent="0.25">
      <c r="B26" s="92"/>
      <c r="C26" s="97" t="s">
        <v>8</v>
      </c>
      <c r="D26" s="101" t="s">
        <v>5</v>
      </c>
      <c r="E26" s="121" t="s">
        <v>5</v>
      </c>
      <c r="F26" s="99"/>
      <c r="G26" s="100"/>
      <c r="H26" s="74" t="str">
        <f t="shared" si="0"/>
        <v/>
      </c>
    </row>
    <row r="27" spans="1:16136" ht="13.8" x14ac:dyDescent="0.25">
      <c r="B27" s="87" t="s">
        <v>34</v>
      </c>
      <c r="C27" s="88"/>
      <c r="D27" s="102" t="s">
        <v>5</v>
      </c>
      <c r="E27" s="122" t="s">
        <v>5</v>
      </c>
      <c r="F27" s="103"/>
      <c r="G27" s="91"/>
      <c r="H27" s="75" t="str">
        <f t="shared" si="0"/>
        <v/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119">
        <v>0.2</v>
      </c>
      <c r="F28" s="95">
        <v>0</v>
      </c>
      <c r="G28" s="96">
        <v>0</v>
      </c>
      <c r="H28" s="73">
        <f t="shared" si="0"/>
        <v>0</v>
      </c>
    </row>
    <row r="29" spans="1:16136" ht="13.8" x14ac:dyDescent="0.25">
      <c r="B29" s="92" t="s">
        <v>37</v>
      </c>
      <c r="C29" s="97" t="s">
        <v>38</v>
      </c>
      <c r="D29" s="101">
        <v>13.7</v>
      </c>
      <c r="E29" s="121">
        <v>13.7</v>
      </c>
      <c r="F29" s="99">
        <v>0</v>
      </c>
      <c r="G29" s="100">
        <v>1140799</v>
      </c>
      <c r="H29" s="74">
        <f t="shared" si="0"/>
        <v>15628946.299999999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119">
        <v>7.1</v>
      </c>
      <c r="F30" s="95">
        <v>0</v>
      </c>
      <c r="G30" s="96">
        <v>0</v>
      </c>
      <c r="H30" s="73">
        <f t="shared" si="0"/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365.5</v>
      </c>
      <c r="E31" s="121">
        <v>365.5</v>
      </c>
      <c r="F31" s="99">
        <v>0</v>
      </c>
      <c r="G31" s="100">
        <v>34754</v>
      </c>
      <c r="H31" s="74">
        <f t="shared" si="0"/>
        <v>12702587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10.45</v>
      </c>
      <c r="E32" s="119">
        <v>10.45</v>
      </c>
      <c r="F32" s="95">
        <v>0</v>
      </c>
      <c r="G32" s="96">
        <v>653567</v>
      </c>
      <c r="H32" s="73">
        <f t="shared" si="0"/>
        <v>6829775.1499999994</v>
      </c>
    </row>
    <row r="33" spans="2:8" ht="13.8" x14ac:dyDescent="0.25">
      <c r="B33" s="104" t="s">
        <v>8</v>
      </c>
      <c r="C33" s="97" t="s">
        <v>42</v>
      </c>
      <c r="D33" s="101">
        <v>72.5</v>
      </c>
      <c r="E33" s="121">
        <v>72.5</v>
      </c>
      <c r="F33" s="99">
        <v>0</v>
      </c>
      <c r="G33" s="100">
        <v>635370</v>
      </c>
      <c r="H33" s="74">
        <f t="shared" si="0"/>
        <v>46064325</v>
      </c>
    </row>
    <row r="34" spans="2:8" ht="13.8" x14ac:dyDescent="0.25">
      <c r="B34" s="92" t="s">
        <v>43</v>
      </c>
      <c r="C34" s="93" t="s">
        <v>44</v>
      </c>
      <c r="D34" s="94">
        <v>3.17</v>
      </c>
      <c r="E34" s="119">
        <v>3.52</v>
      </c>
      <c r="F34" s="95">
        <v>-9.9432000000000006E-2</v>
      </c>
      <c r="G34" s="96">
        <v>2288676</v>
      </c>
      <c r="H34" s="73">
        <f t="shared" si="0"/>
        <v>7255102.9199999999</v>
      </c>
    </row>
    <row r="35" spans="2:8" ht="13.8" x14ac:dyDescent="0.25">
      <c r="B35" s="92" t="s">
        <v>45</v>
      </c>
      <c r="C35" s="97" t="s">
        <v>46</v>
      </c>
      <c r="D35" s="101">
        <v>939</v>
      </c>
      <c r="E35" s="121">
        <v>939</v>
      </c>
      <c r="F35" s="99">
        <v>0</v>
      </c>
      <c r="G35" s="100">
        <v>69746</v>
      </c>
      <c r="H35" s="74">
        <f t="shared" si="0"/>
        <v>65491494</v>
      </c>
    </row>
    <row r="36" spans="2:8" ht="13.8" x14ac:dyDescent="0.25">
      <c r="B36" s="92" t="s">
        <v>8</v>
      </c>
      <c r="C36" s="93" t="s">
        <v>47</v>
      </c>
      <c r="D36" s="94">
        <v>56</v>
      </c>
      <c r="E36" s="119">
        <v>62.1</v>
      </c>
      <c r="F36" s="95">
        <v>-9.8228999999999997E-2</v>
      </c>
      <c r="G36" s="96">
        <v>700628</v>
      </c>
      <c r="H36" s="73">
        <f t="shared" ref="H36:H67" si="1">IFERROR(IF(AND(ISNUMBER(G36),ISNUMBER(D36)),G36*D36,""),"")</f>
        <v>39235168</v>
      </c>
    </row>
    <row r="37" spans="2:8" ht="13.8" x14ac:dyDescent="0.25">
      <c r="B37" s="92" t="s">
        <v>8</v>
      </c>
      <c r="C37" s="97" t="s">
        <v>48</v>
      </c>
      <c r="D37" s="101">
        <v>3125</v>
      </c>
      <c r="E37" s="121">
        <v>3125</v>
      </c>
      <c r="F37" s="99">
        <v>0</v>
      </c>
      <c r="G37" s="100">
        <v>6296</v>
      </c>
      <c r="H37" s="74">
        <f t="shared" si="1"/>
        <v>19675000</v>
      </c>
    </row>
    <row r="38" spans="2:8" ht="13.8" x14ac:dyDescent="0.25">
      <c r="B38" s="92" t="s">
        <v>8</v>
      </c>
      <c r="C38" s="93" t="s">
        <v>49</v>
      </c>
      <c r="D38" s="94">
        <v>64.650000000000006</v>
      </c>
      <c r="E38" s="119">
        <v>68</v>
      </c>
      <c r="F38" s="95">
        <v>-4.9265000000000003E-2</v>
      </c>
      <c r="G38" s="96">
        <v>29401659</v>
      </c>
      <c r="H38" s="73">
        <f t="shared" si="1"/>
        <v>1900817254.3500001</v>
      </c>
    </row>
    <row r="39" spans="2:8" ht="13.8" x14ac:dyDescent="0.25">
      <c r="B39" s="92" t="s">
        <v>8</v>
      </c>
      <c r="C39" s="97" t="s">
        <v>50</v>
      </c>
      <c r="D39" s="101">
        <v>15.85</v>
      </c>
      <c r="E39" s="121">
        <v>15.85</v>
      </c>
      <c r="F39" s="99">
        <v>0</v>
      </c>
      <c r="G39" s="100">
        <v>1175479</v>
      </c>
      <c r="H39" s="74">
        <f t="shared" si="1"/>
        <v>18631342.149999999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119">
        <v>0.36</v>
      </c>
      <c r="F40" s="95">
        <v>0</v>
      </c>
      <c r="G40" s="96">
        <v>0</v>
      </c>
      <c r="H40" s="73">
        <f t="shared" si="1"/>
        <v>0</v>
      </c>
    </row>
    <row r="41" spans="2:8" ht="13.8" x14ac:dyDescent="0.25">
      <c r="B41" s="92" t="s">
        <v>8</v>
      </c>
      <c r="C41" s="97" t="s">
        <v>52</v>
      </c>
      <c r="D41" s="101">
        <v>219.5</v>
      </c>
      <c r="E41" s="121">
        <v>219.5</v>
      </c>
      <c r="F41" s="99">
        <v>0</v>
      </c>
      <c r="G41" s="100">
        <v>83310</v>
      </c>
      <c r="H41" s="74">
        <f t="shared" si="1"/>
        <v>18286545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119">
        <v>79.400000000000006</v>
      </c>
      <c r="F42" s="95">
        <v>0</v>
      </c>
      <c r="G42" s="96">
        <v>1486</v>
      </c>
      <c r="H42" s="73">
        <f t="shared" si="1"/>
        <v>117988.40000000001</v>
      </c>
    </row>
    <row r="43" spans="2:8" ht="13.8" x14ac:dyDescent="0.25">
      <c r="B43" s="92" t="s">
        <v>8</v>
      </c>
      <c r="C43" s="97" t="s">
        <v>54</v>
      </c>
      <c r="D43" s="101">
        <v>8.75</v>
      </c>
      <c r="E43" s="121">
        <v>8.6</v>
      </c>
      <c r="F43" s="99">
        <v>1.7441999999999999E-2</v>
      </c>
      <c r="G43" s="100">
        <v>4481450</v>
      </c>
      <c r="H43" s="74">
        <f t="shared" si="1"/>
        <v>39212687.5</v>
      </c>
    </row>
    <row r="44" spans="2:8" ht="13.8" x14ac:dyDescent="0.25">
      <c r="B44" s="92"/>
      <c r="C44" s="93" t="s">
        <v>55</v>
      </c>
      <c r="D44" s="94">
        <v>23.75</v>
      </c>
      <c r="E44" s="119">
        <v>23.75</v>
      </c>
      <c r="F44" s="95">
        <v>0</v>
      </c>
      <c r="G44" s="96">
        <v>10360</v>
      </c>
      <c r="H44" s="73">
        <f t="shared" si="1"/>
        <v>246050</v>
      </c>
    </row>
    <row r="45" spans="2:8" ht="13.8" x14ac:dyDescent="0.25">
      <c r="B45" s="92" t="s">
        <v>56</v>
      </c>
      <c r="C45" s="97" t="s">
        <v>57</v>
      </c>
      <c r="D45" s="101">
        <v>562.79999999999995</v>
      </c>
      <c r="E45" s="121">
        <v>562.79999999999995</v>
      </c>
      <c r="F45" s="99">
        <v>0</v>
      </c>
      <c r="G45" s="100">
        <v>17927</v>
      </c>
      <c r="H45" s="74">
        <f t="shared" si="1"/>
        <v>10089315.6</v>
      </c>
    </row>
    <row r="46" spans="2:8" ht="13.8" x14ac:dyDescent="0.25">
      <c r="B46" s="92" t="s">
        <v>8</v>
      </c>
      <c r="C46" s="93" t="s">
        <v>58</v>
      </c>
      <c r="D46" s="94">
        <v>40.700000000000003</v>
      </c>
      <c r="E46" s="119">
        <v>40.700000000000003</v>
      </c>
      <c r="F46" s="95">
        <v>0</v>
      </c>
      <c r="G46" s="96">
        <v>19568</v>
      </c>
      <c r="H46" s="73">
        <f t="shared" si="1"/>
        <v>796417.60000000009</v>
      </c>
    </row>
    <row r="47" spans="2:8" ht="13.8" x14ac:dyDescent="0.25">
      <c r="B47" s="92" t="s">
        <v>8</v>
      </c>
      <c r="C47" s="97" t="s">
        <v>59</v>
      </c>
      <c r="D47" s="101">
        <v>189</v>
      </c>
      <c r="E47" s="121">
        <v>189</v>
      </c>
      <c r="F47" s="99">
        <v>0</v>
      </c>
      <c r="G47" s="100">
        <v>38864</v>
      </c>
      <c r="H47" s="74">
        <f t="shared" si="1"/>
        <v>7345296</v>
      </c>
    </row>
    <row r="48" spans="2:8" ht="13.8" x14ac:dyDescent="0.25">
      <c r="B48" s="92" t="s">
        <v>60</v>
      </c>
      <c r="C48" s="93" t="s">
        <v>61</v>
      </c>
      <c r="D48" s="94">
        <v>94.95</v>
      </c>
      <c r="E48" s="119">
        <v>94.95</v>
      </c>
      <c r="F48" s="95">
        <v>0</v>
      </c>
      <c r="G48" s="96">
        <v>663415</v>
      </c>
      <c r="H48" s="73">
        <f t="shared" si="1"/>
        <v>62991254.25</v>
      </c>
    </row>
    <row r="49" spans="2:8" ht="13.8" x14ac:dyDescent="0.25">
      <c r="B49" s="105"/>
      <c r="C49" s="97" t="s">
        <v>62</v>
      </c>
      <c r="D49" s="101">
        <v>126</v>
      </c>
      <c r="E49" s="121">
        <v>140</v>
      </c>
      <c r="F49" s="99">
        <v>-0.1</v>
      </c>
      <c r="G49" s="100">
        <v>2103121</v>
      </c>
      <c r="H49" s="74">
        <f t="shared" si="1"/>
        <v>264993246</v>
      </c>
    </row>
    <row r="50" spans="2:8" ht="13.8" x14ac:dyDescent="0.25">
      <c r="B50" s="92" t="s">
        <v>8</v>
      </c>
      <c r="D50" s="94"/>
      <c r="E50" s="119"/>
      <c r="F50" s="95"/>
      <c r="G50" s="96"/>
      <c r="H50" s="73" t="str">
        <f t="shared" si="1"/>
        <v/>
      </c>
    </row>
    <row r="51" spans="2:8" ht="13.8" x14ac:dyDescent="0.25">
      <c r="B51" s="87" t="s">
        <v>63</v>
      </c>
      <c r="C51" s="88"/>
      <c r="D51" s="102" t="s">
        <v>5</v>
      </c>
      <c r="E51" s="122" t="s">
        <v>5</v>
      </c>
      <c r="F51" s="103"/>
      <c r="G51" s="91"/>
      <c r="H51" s="75" t="str">
        <f t="shared" si="1"/>
        <v/>
      </c>
    </row>
    <row r="52" spans="2:8" ht="13.8" x14ac:dyDescent="0.25">
      <c r="B52" s="92" t="s">
        <v>64</v>
      </c>
      <c r="C52" s="93" t="s">
        <v>65</v>
      </c>
      <c r="D52" s="94">
        <v>22.9</v>
      </c>
      <c r="E52" s="119">
        <v>22.95</v>
      </c>
      <c r="F52" s="95">
        <v>-2.1789999999999999E-3</v>
      </c>
      <c r="G52" s="96">
        <v>290034499</v>
      </c>
      <c r="H52" s="73">
        <f t="shared" si="1"/>
        <v>6641790027.0999994</v>
      </c>
    </row>
    <row r="53" spans="2:8" ht="13.8" x14ac:dyDescent="0.25">
      <c r="B53" s="105" t="s">
        <v>8</v>
      </c>
      <c r="C53" s="97" t="s">
        <v>66</v>
      </c>
      <c r="D53" s="101">
        <v>95.2</v>
      </c>
      <c r="E53" s="121">
        <v>95.2</v>
      </c>
      <c r="F53" s="99">
        <v>0</v>
      </c>
      <c r="G53" s="100">
        <v>28363</v>
      </c>
      <c r="H53" s="74">
        <f t="shared" si="1"/>
        <v>2700157.6</v>
      </c>
    </row>
    <row r="54" spans="2:8" ht="13.8" x14ac:dyDescent="0.25">
      <c r="B54" s="92" t="s">
        <v>8</v>
      </c>
      <c r="C54" s="93" t="s">
        <v>67</v>
      </c>
      <c r="D54" s="94">
        <v>9.6</v>
      </c>
      <c r="E54" s="119">
        <v>9.9499999999999993</v>
      </c>
      <c r="F54" s="95">
        <v>-3.5175999999999999E-2</v>
      </c>
      <c r="G54" s="96">
        <v>8265256</v>
      </c>
      <c r="H54" s="73">
        <f t="shared" si="1"/>
        <v>79346457.599999994</v>
      </c>
    </row>
    <row r="55" spans="2:8" ht="13.8" x14ac:dyDescent="0.25">
      <c r="B55" s="105" t="s">
        <v>8</v>
      </c>
      <c r="C55" s="97" t="s">
        <v>68</v>
      </c>
      <c r="D55" s="101">
        <v>18.350000000000001</v>
      </c>
      <c r="E55" s="121">
        <v>18.2</v>
      </c>
      <c r="F55" s="99">
        <v>8.2419999999999993E-3</v>
      </c>
      <c r="G55" s="100">
        <v>14581902</v>
      </c>
      <c r="H55" s="74">
        <f t="shared" si="1"/>
        <v>267577901.70000002</v>
      </c>
    </row>
    <row r="56" spans="2:8" ht="13.8" x14ac:dyDescent="0.25">
      <c r="B56" s="92" t="s">
        <v>8</v>
      </c>
      <c r="C56" s="93" t="s">
        <v>69</v>
      </c>
      <c r="D56" s="94">
        <v>59</v>
      </c>
      <c r="E56" s="119">
        <v>60.5</v>
      </c>
      <c r="F56" s="95">
        <v>-2.4792999999999999E-2</v>
      </c>
      <c r="G56" s="96">
        <v>17993121</v>
      </c>
      <c r="H56" s="73">
        <f t="shared" si="1"/>
        <v>1061594139</v>
      </c>
    </row>
    <row r="57" spans="2:8" ht="13.8" x14ac:dyDescent="0.25">
      <c r="B57" s="92" t="s">
        <v>8</v>
      </c>
      <c r="C57" s="97" t="s">
        <v>70</v>
      </c>
      <c r="D57" s="101">
        <v>127</v>
      </c>
      <c r="E57" s="121">
        <v>127.9</v>
      </c>
      <c r="F57" s="99">
        <v>-7.0369999999999999E-3</v>
      </c>
      <c r="G57" s="100">
        <v>12220943</v>
      </c>
      <c r="H57" s="74">
        <f t="shared" si="1"/>
        <v>1552059761</v>
      </c>
    </row>
    <row r="58" spans="2:8" ht="13.8" x14ac:dyDescent="0.25">
      <c r="B58" s="105"/>
      <c r="C58" s="93" t="s">
        <v>71</v>
      </c>
      <c r="D58" s="94">
        <v>8.1999999999999993</v>
      </c>
      <c r="E58" s="119">
        <v>8.3000000000000007</v>
      </c>
      <c r="F58" s="95">
        <v>-1.2048E-2</v>
      </c>
      <c r="G58" s="96">
        <v>12213646</v>
      </c>
      <c r="H58" s="73">
        <f t="shared" si="1"/>
        <v>100151897.19999999</v>
      </c>
    </row>
    <row r="59" spans="2:8" ht="13.8" x14ac:dyDescent="0.25">
      <c r="B59" s="92" t="s">
        <v>8</v>
      </c>
      <c r="C59" s="97" t="s">
        <v>72</v>
      </c>
      <c r="D59" s="101">
        <v>163</v>
      </c>
      <c r="E59" s="121">
        <v>163</v>
      </c>
      <c r="F59" s="99">
        <v>0</v>
      </c>
      <c r="G59" s="100">
        <v>298606</v>
      </c>
      <c r="H59" s="74">
        <f t="shared" si="1"/>
        <v>48672778</v>
      </c>
    </row>
    <row r="60" spans="2:8" ht="13.8" x14ac:dyDescent="0.25">
      <c r="B60" s="105" t="s">
        <v>8</v>
      </c>
      <c r="C60" s="93" t="s">
        <v>73</v>
      </c>
      <c r="D60" s="94">
        <v>4.75</v>
      </c>
      <c r="E60" s="119">
        <v>5</v>
      </c>
      <c r="F60" s="95">
        <v>-0.05</v>
      </c>
      <c r="G60" s="96">
        <v>2645115</v>
      </c>
      <c r="H60" s="73">
        <f t="shared" si="1"/>
        <v>12564296.25</v>
      </c>
    </row>
    <row r="61" spans="2:8" ht="13.8" x14ac:dyDescent="0.25">
      <c r="B61" s="92" t="s">
        <v>8</v>
      </c>
      <c r="C61" s="97" t="s">
        <v>74</v>
      </c>
      <c r="D61" s="101">
        <v>7.75</v>
      </c>
      <c r="E61" s="121">
        <v>7.75</v>
      </c>
      <c r="F61" s="99">
        <v>0</v>
      </c>
      <c r="G61" s="100">
        <v>33325380</v>
      </c>
      <c r="H61" s="74">
        <f t="shared" si="1"/>
        <v>258271695</v>
      </c>
    </row>
    <row r="62" spans="2:8" ht="13.8" x14ac:dyDescent="0.25">
      <c r="B62" s="105" t="s">
        <v>8</v>
      </c>
      <c r="C62" s="93" t="s">
        <v>75</v>
      </c>
      <c r="D62" s="94">
        <v>39.5</v>
      </c>
      <c r="E62" s="119">
        <v>39.85</v>
      </c>
      <c r="F62" s="95">
        <v>-8.7829999999999991E-3</v>
      </c>
      <c r="G62" s="96">
        <v>13625320</v>
      </c>
      <c r="H62" s="73">
        <f t="shared" si="1"/>
        <v>538200140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21">
        <v>1.51</v>
      </c>
      <c r="F63" s="99">
        <v>0</v>
      </c>
      <c r="G63" s="100">
        <v>0</v>
      </c>
      <c r="H63" s="74">
        <f t="shared" si="1"/>
        <v>0</v>
      </c>
    </row>
    <row r="64" spans="2:8" ht="13.8" x14ac:dyDescent="0.25">
      <c r="B64" s="92" t="s">
        <v>8</v>
      </c>
      <c r="C64" s="93" t="s">
        <v>77</v>
      </c>
      <c r="D64" s="94">
        <v>25</v>
      </c>
      <c r="E64" s="119">
        <v>27</v>
      </c>
      <c r="F64" s="95">
        <v>-7.4074000000000001E-2</v>
      </c>
      <c r="G64" s="96">
        <v>11913069</v>
      </c>
      <c r="H64" s="73">
        <f t="shared" si="1"/>
        <v>297826725</v>
      </c>
    </row>
    <row r="65" spans="2:8" ht="13.8" x14ac:dyDescent="0.25">
      <c r="B65" s="105" t="s">
        <v>8</v>
      </c>
      <c r="C65" s="97" t="s">
        <v>78</v>
      </c>
      <c r="D65" s="101">
        <v>113.5</v>
      </c>
      <c r="E65" s="121">
        <v>114.95</v>
      </c>
      <c r="F65" s="99">
        <v>-1.2614E-2</v>
      </c>
      <c r="G65" s="100">
        <v>21610348</v>
      </c>
      <c r="H65" s="74">
        <f t="shared" si="1"/>
        <v>2452774498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119">
        <v>0.2</v>
      </c>
      <c r="F66" s="95">
        <v>0</v>
      </c>
      <c r="G66" s="96">
        <v>0</v>
      </c>
      <c r="H66" s="73">
        <f t="shared" si="1"/>
        <v>0</v>
      </c>
    </row>
    <row r="67" spans="2:8" ht="13.8" x14ac:dyDescent="0.25">
      <c r="B67" s="105" t="s">
        <v>8</v>
      </c>
      <c r="C67" s="97" t="s">
        <v>81</v>
      </c>
      <c r="D67" s="101">
        <v>4.05</v>
      </c>
      <c r="E67" s="121">
        <v>4.0199999999999996</v>
      </c>
      <c r="F67" s="99">
        <v>7.463E-3</v>
      </c>
      <c r="G67" s="100">
        <v>7498935</v>
      </c>
      <c r="H67" s="74">
        <f t="shared" si="1"/>
        <v>30370686.75</v>
      </c>
    </row>
    <row r="68" spans="2:8" ht="13.8" x14ac:dyDescent="0.25">
      <c r="B68" s="105" t="s">
        <v>8</v>
      </c>
      <c r="C68" s="93" t="s">
        <v>82</v>
      </c>
      <c r="D68" s="94">
        <v>6</v>
      </c>
      <c r="E68" s="119">
        <v>5.8</v>
      </c>
      <c r="F68" s="95">
        <v>3.4483E-2</v>
      </c>
      <c r="G68" s="96">
        <v>769194</v>
      </c>
      <c r="H68" s="73">
        <f t="shared" ref="H68:H99" si="2">IFERROR(IF(AND(ISNUMBER(G68),ISNUMBER(D68)),G68*D68,""),"")</f>
        <v>4615164</v>
      </c>
    </row>
    <row r="69" spans="2:8" ht="13.8" x14ac:dyDescent="0.25">
      <c r="B69" s="92" t="s">
        <v>8</v>
      </c>
      <c r="C69" s="97" t="s">
        <v>83</v>
      </c>
      <c r="D69" s="101">
        <v>3.6</v>
      </c>
      <c r="E69" s="121">
        <v>3.6</v>
      </c>
      <c r="F69" s="99">
        <v>0</v>
      </c>
      <c r="G69" s="100">
        <v>197595</v>
      </c>
      <c r="H69" s="74">
        <f t="shared" si="2"/>
        <v>711342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119">
        <v>0.2</v>
      </c>
      <c r="F70" s="95">
        <v>0</v>
      </c>
      <c r="G70" s="96">
        <v>0</v>
      </c>
      <c r="H70" s="73">
        <f t="shared" si="2"/>
        <v>0</v>
      </c>
    </row>
    <row r="71" spans="2:8" ht="13.8" x14ac:dyDescent="0.25">
      <c r="B71" s="105" t="s">
        <v>8</v>
      </c>
      <c r="C71" s="97" t="s">
        <v>85</v>
      </c>
      <c r="D71" s="101">
        <v>1</v>
      </c>
      <c r="E71" s="121">
        <v>1.03</v>
      </c>
      <c r="F71" s="99">
        <v>-2.9125999999999999E-2</v>
      </c>
      <c r="G71" s="100">
        <v>5029975</v>
      </c>
      <c r="H71" s="74">
        <f t="shared" si="2"/>
        <v>5029975</v>
      </c>
    </row>
    <row r="72" spans="2:8" ht="13.8" x14ac:dyDescent="0.25">
      <c r="B72" s="92" t="s">
        <v>8</v>
      </c>
      <c r="C72" s="93" t="s">
        <v>86</v>
      </c>
      <c r="D72" s="94">
        <v>5.8</v>
      </c>
      <c r="E72" s="119">
        <v>6</v>
      </c>
      <c r="F72" s="95">
        <v>-3.3333000000000002E-2</v>
      </c>
      <c r="G72" s="96">
        <v>4260445</v>
      </c>
      <c r="H72" s="73">
        <f t="shared" si="2"/>
        <v>24710581</v>
      </c>
    </row>
    <row r="73" spans="2:8" ht="13.8" x14ac:dyDescent="0.25">
      <c r="B73" s="105" t="s">
        <v>8</v>
      </c>
      <c r="C73" s="97" t="s">
        <v>87</v>
      </c>
      <c r="D73" s="101">
        <v>5.79</v>
      </c>
      <c r="E73" s="121">
        <v>5.79</v>
      </c>
      <c r="F73" s="99">
        <v>0</v>
      </c>
      <c r="G73" s="100">
        <v>736209</v>
      </c>
      <c r="H73" s="74">
        <f t="shared" si="2"/>
        <v>4262650.1100000003</v>
      </c>
    </row>
    <row r="74" spans="2:8" ht="13.8" x14ac:dyDescent="0.25">
      <c r="B74" s="92" t="s">
        <v>8</v>
      </c>
      <c r="C74" s="93" t="s">
        <v>88</v>
      </c>
      <c r="D74" s="94">
        <v>1.85</v>
      </c>
      <c r="E74" s="119">
        <v>1.86</v>
      </c>
      <c r="F74" s="95">
        <v>-5.3759999999999997E-3</v>
      </c>
      <c r="G74" s="96">
        <v>3868909</v>
      </c>
      <c r="H74" s="73">
        <f t="shared" si="2"/>
        <v>7157481.6500000004</v>
      </c>
    </row>
    <row r="75" spans="2:8" ht="13.8" x14ac:dyDescent="0.25">
      <c r="B75" s="92" t="s">
        <v>8</v>
      </c>
      <c r="C75" s="97" t="s">
        <v>89</v>
      </c>
      <c r="D75" s="101">
        <v>1.57</v>
      </c>
      <c r="E75" s="121">
        <v>1.57</v>
      </c>
      <c r="F75" s="99">
        <v>0</v>
      </c>
      <c r="G75" s="100">
        <v>12902783</v>
      </c>
      <c r="H75" s="74">
        <f t="shared" si="2"/>
        <v>20257369.310000002</v>
      </c>
    </row>
    <row r="76" spans="2:8" ht="13.8" x14ac:dyDescent="0.25">
      <c r="B76" s="105" t="s">
        <v>8</v>
      </c>
      <c r="C76" s="93" t="s">
        <v>90</v>
      </c>
      <c r="D76" s="94">
        <v>12</v>
      </c>
      <c r="E76" s="119">
        <v>12.1</v>
      </c>
      <c r="F76" s="95">
        <v>-8.2640000000000005E-3</v>
      </c>
      <c r="G76" s="96">
        <v>366355</v>
      </c>
      <c r="H76" s="73">
        <f t="shared" si="2"/>
        <v>4396260</v>
      </c>
    </row>
    <row r="77" spans="2:8" ht="13.8" x14ac:dyDescent="0.25">
      <c r="B77" s="92"/>
      <c r="C77" s="97" t="s">
        <v>91</v>
      </c>
      <c r="D77" s="101">
        <v>3.39</v>
      </c>
      <c r="E77" s="121">
        <v>3.4</v>
      </c>
      <c r="F77" s="99">
        <v>-2.941E-3</v>
      </c>
      <c r="G77" s="100">
        <v>5932846</v>
      </c>
      <c r="H77" s="74">
        <f t="shared" si="2"/>
        <v>20112347.940000001</v>
      </c>
    </row>
    <row r="78" spans="2:8" ht="13.8" x14ac:dyDescent="0.25">
      <c r="B78" s="105" t="s">
        <v>8</v>
      </c>
      <c r="C78" s="93" t="s">
        <v>92</v>
      </c>
      <c r="D78" s="94">
        <v>28.1</v>
      </c>
      <c r="E78" s="119">
        <v>29</v>
      </c>
      <c r="F78" s="95">
        <v>-3.1033999999999999E-2</v>
      </c>
      <c r="G78" s="96">
        <v>3303446</v>
      </c>
      <c r="H78" s="73">
        <f t="shared" si="2"/>
        <v>92826832.600000009</v>
      </c>
    </row>
    <row r="79" spans="2:8" ht="13.8" x14ac:dyDescent="0.25">
      <c r="B79" s="105" t="s">
        <v>8</v>
      </c>
      <c r="C79" s="97" t="s">
        <v>93</v>
      </c>
      <c r="D79" s="101">
        <v>1.4</v>
      </c>
      <c r="E79" s="121">
        <v>1.45</v>
      </c>
      <c r="F79" s="99">
        <v>-3.4483E-2</v>
      </c>
      <c r="G79" s="100">
        <v>592394</v>
      </c>
      <c r="H79" s="74">
        <f t="shared" si="2"/>
        <v>829351.6</v>
      </c>
    </row>
    <row r="80" spans="2:8" ht="13.8" x14ac:dyDescent="0.25">
      <c r="B80" s="92" t="s">
        <v>8</v>
      </c>
      <c r="C80" s="93" t="s">
        <v>94</v>
      </c>
      <c r="D80" s="94">
        <v>0.77</v>
      </c>
      <c r="E80" s="119">
        <v>0.79</v>
      </c>
      <c r="F80" s="95">
        <v>-2.5316000000000002E-2</v>
      </c>
      <c r="G80" s="96">
        <v>13900230</v>
      </c>
      <c r="H80" s="73">
        <f t="shared" si="2"/>
        <v>10703177.1</v>
      </c>
    </row>
    <row r="81" spans="2:8" ht="13.8" x14ac:dyDescent="0.25">
      <c r="B81" s="105" t="s">
        <v>8</v>
      </c>
      <c r="C81" s="97" t="s">
        <v>95</v>
      </c>
      <c r="D81" s="101">
        <v>2.04</v>
      </c>
      <c r="E81" s="121">
        <v>1.96</v>
      </c>
      <c r="F81" s="99">
        <v>4.0815999999999998E-2</v>
      </c>
      <c r="G81" s="100">
        <v>1036693</v>
      </c>
      <c r="H81" s="74">
        <f t="shared" si="2"/>
        <v>2114853.7200000002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119">
        <v>0.48</v>
      </c>
      <c r="F82" s="95">
        <v>0</v>
      </c>
      <c r="G82" s="96">
        <v>0</v>
      </c>
      <c r="H82" s="73">
        <f t="shared" si="2"/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21">
        <v>0.2</v>
      </c>
      <c r="F83" s="99">
        <v>0</v>
      </c>
      <c r="G83" s="100">
        <v>0</v>
      </c>
      <c r="H83" s="74">
        <f t="shared" si="2"/>
        <v>0</v>
      </c>
    </row>
    <row r="84" spans="2:8" ht="13.8" x14ac:dyDescent="0.25">
      <c r="B84" s="92" t="s">
        <v>8</v>
      </c>
      <c r="C84" s="93" t="s">
        <v>98</v>
      </c>
      <c r="D84" s="94">
        <v>1.35</v>
      </c>
      <c r="E84" s="119">
        <v>1.45</v>
      </c>
      <c r="F84" s="95">
        <v>-6.8966E-2</v>
      </c>
      <c r="G84" s="96">
        <v>8819775</v>
      </c>
      <c r="H84" s="73">
        <f t="shared" si="2"/>
        <v>11906696.25</v>
      </c>
    </row>
    <row r="85" spans="2:8" ht="13.8" x14ac:dyDescent="0.25">
      <c r="B85" s="105" t="s">
        <v>8</v>
      </c>
      <c r="C85" s="97" t="s">
        <v>99</v>
      </c>
      <c r="D85" s="101">
        <v>0.91</v>
      </c>
      <c r="E85" s="121">
        <v>1.01</v>
      </c>
      <c r="F85" s="99">
        <v>-9.9010000000000001E-2</v>
      </c>
      <c r="G85" s="100">
        <v>10856455</v>
      </c>
      <c r="H85" s="74">
        <f t="shared" si="2"/>
        <v>9879374.0500000007</v>
      </c>
    </row>
    <row r="86" spans="2:8" ht="13.8" x14ac:dyDescent="0.25">
      <c r="B86" s="92" t="s">
        <v>8</v>
      </c>
      <c r="C86" s="93" t="s">
        <v>100</v>
      </c>
      <c r="D86" s="94">
        <v>2.15</v>
      </c>
      <c r="E86" s="119">
        <v>2.38</v>
      </c>
      <c r="F86" s="95">
        <v>-9.6639000000000003E-2</v>
      </c>
      <c r="G86" s="96">
        <v>8046096</v>
      </c>
      <c r="H86" s="73">
        <f t="shared" si="2"/>
        <v>17299106.399999999</v>
      </c>
    </row>
    <row r="87" spans="2:8" ht="13.8" x14ac:dyDescent="0.25">
      <c r="B87" s="106"/>
      <c r="C87" s="97" t="s">
        <v>236</v>
      </c>
      <c r="D87" s="101">
        <v>0.99</v>
      </c>
      <c r="E87" s="121">
        <v>0.99</v>
      </c>
      <c r="F87" s="99">
        <v>0</v>
      </c>
      <c r="G87" s="100">
        <v>0</v>
      </c>
      <c r="H87" s="74">
        <f t="shared" si="2"/>
        <v>0</v>
      </c>
    </row>
    <row r="88" spans="2:8" ht="13.8" x14ac:dyDescent="0.25">
      <c r="B88" s="106" t="s">
        <v>101</v>
      </c>
      <c r="C88" s="93" t="s">
        <v>237</v>
      </c>
      <c r="D88" s="94">
        <v>3.62</v>
      </c>
      <c r="E88" s="119">
        <v>3.62</v>
      </c>
      <c r="F88" s="95">
        <v>0</v>
      </c>
      <c r="G88" s="96">
        <v>229311</v>
      </c>
      <c r="H88" s="73">
        <f t="shared" si="2"/>
        <v>830105.82000000007</v>
      </c>
    </row>
    <row r="89" spans="2:8" ht="13.8" x14ac:dyDescent="0.25">
      <c r="B89" s="106" t="s">
        <v>8</v>
      </c>
      <c r="C89" s="97" t="s">
        <v>102</v>
      </c>
      <c r="D89" s="101">
        <v>8.0500000000000007</v>
      </c>
      <c r="E89" s="121">
        <v>8.0500000000000007</v>
      </c>
      <c r="F89" s="99">
        <v>0</v>
      </c>
      <c r="G89" s="100">
        <v>0</v>
      </c>
      <c r="H89" s="74">
        <f t="shared" si="2"/>
        <v>0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119">
        <v>1.07</v>
      </c>
      <c r="F90" s="95">
        <v>0</v>
      </c>
      <c r="G90" s="96">
        <v>0</v>
      </c>
      <c r="H90" s="73">
        <f t="shared" si="2"/>
        <v>0</v>
      </c>
    </row>
    <row r="91" spans="2:8" ht="13.8" x14ac:dyDescent="0.25">
      <c r="B91" s="106"/>
      <c r="C91" s="97" t="s">
        <v>104</v>
      </c>
      <c r="D91" s="101">
        <v>11.25</v>
      </c>
      <c r="E91" s="121">
        <v>11.25</v>
      </c>
      <c r="F91" s="99">
        <v>0</v>
      </c>
      <c r="G91" s="100">
        <v>36913</v>
      </c>
      <c r="H91" s="74">
        <f t="shared" si="2"/>
        <v>415271.25</v>
      </c>
    </row>
    <row r="92" spans="2:8" ht="13.8" x14ac:dyDescent="0.25">
      <c r="B92" s="92"/>
      <c r="C92" s="93" t="s">
        <v>106</v>
      </c>
      <c r="D92" s="94">
        <v>12</v>
      </c>
      <c r="E92" s="119">
        <v>12</v>
      </c>
      <c r="F92" s="95">
        <v>0</v>
      </c>
      <c r="G92" s="96">
        <v>1235705</v>
      </c>
      <c r="H92" s="73">
        <f t="shared" si="2"/>
        <v>14828460</v>
      </c>
    </row>
    <row r="93" spans="2:8" ht="13.8" x14ac:dyDescent="0.25">
      <c r="B93" s="106" t="s">
        <v>8</v>
      </c>
      <c r="C93" s="97" t="s">
        <v>107</v>
      </c>
      <c r="D93" s="101">
        <v>73.150000000000006</v>
      </c>
      <c r="E93" s="121">
        <v>73.150000000000006</v>
      </c>
      <c r="F93" s="99">
        <v>0</v>
      </c>
      <c r="G93" s="100">
        <v>8762068</v>
      </c>
      <c r="H93" s="74">
        <f t="shared" si="2"/>
        <v>640945274.20000005</v>
      </c>
    </row>
    <row r="94" spans="2:8" ht="13.8" x14ac:dyDescent="0.25">
      <c r="B94" s="92" t="s">
        <v>8</v>
      </c>
      <c r="C94" s="93" t="s">
        <v>108</v>
      </c>
      <c r="D94" s="94">
        <v>3.8</v>
      </c>
      <c r="E94" s="119">
        <v>3.75</v>
      </c>
      <c r="F94" s="95">
        <v>1.3332999999999999E-2</v>
      </c>
      <c r="G94" s="96">
        <v>9439892</v>
      </c>
      <c r="H94" s="73">
        <f t="shared" si="2"/>
        <v>35871589.600000001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21">
        <v>552.20000000000005</v>
      </c>
      <c r="F95" s="99">
        <v>0</v>
      </c>
      <c r="G95" s="100">
        <v>0</v>
      </c>
      <c r="H95" s="74">
        <f t="shared" si="2"/>
        <v>0</v>
      </c>
    </row>
    <row r="96" spans="2:8" ht="13.8" x14ac:dyDescent="0.25">
      <c r="B96" s="92"/>
      <c r="C96" s="93" t="s">
        <v>110</v>
      </c>
      <c r="D96" s="94">
        <v>1.3</v>
      </c>
      <c r="E96" s="119">
        <v>1.31</v>
      </c>
      <c r="F96" s="95">
        <v>-7.6340000000000002E-3</v>
      </c>
      <c r="G96" s="96">
        <v>4084286</v>
      </c>
      <c r="H96" s="73">
        <f t="shared" si="2"/>
        <v>5309571.8</v>
      </c>
    </row>
    <row r="97" spans="2:8" ht="13.8" x14ac:dyDescent="0.25">
      <c r="B97" s="92"/>
      <c r="C97" s="97" t="s">
        <v>111</v>
      </c>
      <c r="D97" s="101">
        <v>17.100000000000001</v>
      </c>
      <c r="E97" s="121">
        <v>17.45</v>
      </c>
      <c r="F97" s="99">
        <v>-2.0056999999999998E-2</v>
      </c>
      <c r="G97" s="100">
        <v>10793191</v>
      </c>
      <c r="H97" s="74">
        <f t="shared" si="2"/>
        <v>184563566.10000002</v>
      </c>
    </row>
    <row r="98" spans="2:8" ht="13.8" x14ac:dyDescent="0.25">
      <c r="B98" s="92"/>
      <c r="C98" s="93" t="s">
        <v>112</v>
      </c>
      <c r="D98" s="94">
        <v>115</v>
      </c>
      <c r="E98" s="119">
        <v>120</v>
      </c>
      <c r="F98" s="95">
        <v>-4.1667000000000003E-2</v>
      </c>
      <c r="G98" s="96">
        <v>3042406</v>
      </c>
      <c r="H98" s="73">
        <f t="shared" si="2"/>
        <v>349876690</v>
      </c>
    </row>
    <row r="99" spans="2:8" ht="13.8" x14ac:dyDescent="0.25">
      <c r="B99" s="106"/>
      <c r="C99" s="97" t="s">
        <v>113</v>
      </c>
      <c r="D99" s="101">
        <v>10.5</v>
      </c>
      <c r="E99" s="121">
        <v>10.5</v>
      </c>
      <c r="F99" s="99">
        <v>0</v>
      </c>
      <c r="G99" s="100">
        <v>3961441</v>
      </c>
      <c r="H99" s="74">
        <f t="shared" si="2"/>
        <v>41595130.5</v>
      </c>
    </row>
    <row r="100" spans="2:8" ht="13.8" x14ac:dyDescent="0.25">
      <c r="B100" s="92"/>
      <c r="D100" s="94"/>
      <c r="E100" s="119"/>
      <c r="F100" s="95"/>
      <c r="G100" s="96"/>
      <c r="H100" s="73" t="str">
        <f t="shared" ref="H100:H131" si="3">IFERROR(IF(AND(ISNUMBER(G100),ISNUMBER(D100)),G100*D100,""),"")</f>
        <v/>
      </c>
    </row>
    <row r="101" spans="2:8" ht="13.8" x14ac:dyDescent="0.25">
      <c r="B101" s="87" t="s">
        <v>114</v>
      </c>
      <c r="C101" s="88"/>
      <c r="D101" s="102" t="s">
        <v>5</v>
      </c>
      <c r="E101" s="122" t="s">
        <v>5</v>
      </c>
      <c r="F101" s="103"/>
      <c r="G101" s="91"/>
      <c r="H101" s="75" t="str">
        <f t="shared" si="3"/>
        <v/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119">
        <v>5.79</v>
      </c>
      <c r="F102" s="95">
        <v>0</v>
      </c>
      <c r="G102" s="96">
        <v>0</v>
      </c>
      <c r="H102" s="73">
        <f t="shared" si="3"/>
        <v>0</v>
      </c>
    </row>
    <row r="103" spans="2:8" ht="13.8" x14ac:dyDescent="0.25">
      <c r="B103" s="92" t="s">
        <v>117</v>
      </c>
      <c r="C103" s="97" t="s">
        <v>118</v>
      </c>
      <c r="D103" s="101">
        <v>10.6</v>
      </c>
      <c r="E103" s="121">
        <v>10.6</v>
      </c>
      <c r="F103" s="99">
        <v>0</v>
      </c>
      <c r="G103" s="100">
        <v>1580</v>
      </c>
      <c r="H103" s="74">
        <f t="shared" si="3"/>
        <v>16748</v>
      </c>
    </row>
    <row r="104" spans="2:8" ht="13.8" x14ac:dyDescent="0.25">
      <c r="B104" s="92" t="s">
        <v>8</v>
      </c>
      <c r="C104" s="93" t="s">
        <v>119</v>
      </c>
      <c r="D104" s="94">
        <v>101.2</v>
      </c>
      <c r="E104" s="119">
        <v>101.2</v>
      </c>
      <c r="F104" s="95">
        <v>0</v>
      </c>
      <c r="G104" s="96">
        <v>602951</v>
      </c>
      <c r="H104" s="73">
        <f t="shared" si="3"/>
        <v>61018641.200000003</v>
      </c>
    </row>
    <row r="105" spans="2:8" ht="13.8" x14ac:dyDescent="0.25">
      <c r="B105" s="92" t="s">
        <v>8</v>
      </c>
      <c r="C105" s="97" t="s">
        <v>120</v>
      </c>
      <c r="D105" s="101">
        <v>40</v>
      </c>
      <c r="E105" s="121">
        <v>40</v>
      </c>
      <c r="F105" s="99">
        <v>0</v>
      </c>
      <c r="G105" s="100">
        <v>353976</v>
      </c>
      <c r="H105" s="74">
        <f t="shared" si="3"/>
        <v>14159040</v>
      </c>
    </row>
    <row r="106" spans="2:8" ht="13.8" x14ac:dyDescent="0.25">
      <c r="B106" s="92" t="s">
        <v>8</v>
      </c>
      <c r="C106" s="93" t="s">
        <v>121</v>
      </c>
      <c r="D106" s="94">
        <v>8.5</v>
      </c>
      <c r="E106" s="119">
        <v>8.25</v>
      </c>
      <c r="F106" s="95">
        <v>3.0303E-2</v>
      </c>
      <c r="G106" s="96">
        <v>1892727</v>
      </c>
      <c r="H106" s="73">
        <f t="shared" si="3"/>
        <v>16088179.5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21">
        <v>1.83</v>
      </c>
      <c r="F107" s="99">
        <v>0</v>
      </c>
      <c r="G107" s="100">
        <v>0</v>
      </c>
      <c r="H107" s="74">
        <f t="shared" si="3"/>
        <v>0</v>
      </c>
    </row>
    <row r="108" spans="2:8" ht="13.8" x14ac:dyDescent="0.25">
      <c r="B108" s="92"/>
      <c r="C108" s="93" t="s">
        <v>123</v>
      </c>
      <c r="D108" s="94">
        <v>94.9</v>
      </c>
      <c r="E108" s="119">
        <v>94.9</v>
      </c>
      <c r="F108" s="95">
        <v>0</v>
      </c>
      <c r="G108" s="96">
        <v>48740</v>
      </c>
      <c r="H108" s="73">
        <f t="shared" si="3"/>
        <v>4625426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21" t="s">
        <v>5</v>
      </c>
      <c r="F109" s="99"/>
      <c r="G109" s="100"/>
      <c r="H109" s="74" t="str">
        <f t="shared" si="3"/>
        <v/>
      </c>
    </row>
    <row r="110" spans="2:8" ht="13.8" x14ac:dyDescent="0.25">
      <c r="B110" s="87" t="s">
        <v>124</v>
      </c>
      <c r="C110" s="88"/>
      <c r="D110" s="102" t="s">
        <v>5</v>
      </c>
      <c r="E110" s="122" t="s">
        <v>5</v>
      </c>
      <c r="F110" s="103"/>
      <c r="G110" s="91"/>
      <c r="H110" s="75" t="str">
        <f t="shared" si="3"/>
        <v/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119">
        <v>0.6</v>
      </c>
      <c r="F111" s="95">
        <v>0</v>
      </c>
      <c r="G111" s="96">
        <v>0</v>
      </c>
      <c r="H111" s="73">
        <f t="shared" si="3"/>
        <v>0</v>
      </c>
    </row>
    <row r="112" spans="2:8" ht="13.8" x14ac:dyDescent="0.25">
      <c r="B112" s="92" t="s">
        <v>127</v>
      </c>
      <c r="C112" s="97" t="s">
        <v>128</v>
      </c>
      <c r="D112" s="101">
        <v>1.77</v>
      </c>
      <c r="E112" s="121">
        <v>1.96</v>
      </c>
      <c r="F112" s="99">
        <v>-9.6938999999999997E-2</v>
      </c>
      <c r="G112" s="100">
        <v>3188914</v>
      </c>
      <c r="H112" s="74">
        <f t="shared" si="3"/>
        <v>5644377.7800000003</v>
      </c>
    </row>
    <row r="113" spans="2:8" ht="13.8" x14ac:dyDescent="0.25">
      <c r="B113" s="92" t="s">
        <v>129</v>
      </c>
      <c r="C113" s="93" t="s">
        <v>130</v>
      </c>
      <c r="D113" s="94">
        <v>20</v>
      </c>
      <c r="E113" s="119">
        <v>20</v>
      </c>
      <c r="F113" s="95">
        <v>0</v>
      </c>
      <c r="G113" s="96">
        <v>902456</v>
      </c>
      <c r="H113" s="73">
        <f t="shared" si="3"/>
        <v>18049120</v>
      </c>
    </row>
    <row r="114" spans="2:8" ht="13.8" x14ac:dyDescent="0.25">
      <c r="B114" s="92"/>
      <c r="C114" s="97" t="s">
        <v>131</v>
      </c>
      <c r="D114" s="101">
        <v>5</v>
      </c>
      <c r="E114" s="121">
        <v>5.5</v>
      </c>
      <c r="F114" s="99">
        <v>-9.0909000000000004E-2</v>
      </c>
      <c r="G114" s="100">
        <v>589503</v>
      </c>
      <c r="H114" s="74">
        <f t="shared" si="3"/>
        <v>2947515</v>
      </c>
    </row>
    <row r="115" spans="2:8" ht="13.8" x14ac:dyDescent="0.25">
      <c r="B115" s="92"/>
      <c r="C115" s="93" t="s">
        <v>132</v>
      </c>
      <c r="D115" s="94">
        <v>161.19999999999999</v>
      </c>
      <c r="E115" s="119">
        <v>161.19999999999999</v>
      </c>
      <c r="F115" s="95">
        <v>0</v>
      </c>
      <c r="G115" s="96">
        <v>2559</v>
      </c>
      <c r="H115" s="73">
        <f t="shared" si="3"/>
        <v>412510.8</v>
      </c>
    </row>
    <row r="116" spans="2:8" ht="13.8" x14ac:dyDescent="0.25">
      <c r="B116" s="92" t="s">
        <v>8</v>
      </c>
      <c r="C116" s="97" t="s">
        <v>133</v>
      </c>
      <c r="D116" s="101">
        <v>3.69</v>
      </c>
      <c r="E116" s="121">
        <v>3.69</v>
      </c>
      <c r="F116" s="99">
        <v>0</v>
      </c>
      <c r="G116" s="100">
        <v>157559</v>
      </c>
      <c r="H116" s="74">
        <f t="shared" si="3"/>
        <v>581392.71</v>
      </c>
    </row>
    <row r="117" spans="2:8" ht="13.8" x14ac:dyDescent="0.25">
      <c r="B117" s="92" t="s">
        <v>134</v>
      </c>
      <c r="C117" s="93" t="s">
        <v>135</v>
      </c>
      <c r="D117" s="94">
        <v>4.04</v>
      </c>
      <c r="E117" s="119">
        <v>4.0199999999999996</v>
      </c>
      <c r="F117" s="95">
        <v>4.9750000000000003E-3</v>
      </c>
      <c r="G117" s="96">
        <v>30665591</v>
      </c>
      <c r="H117" s="73">
        <f t="shared" si="3"/>
        <v>123888987.64</v>
      </c>
    </row>
    <row r="118" spans="2:8" ht="13.8" x14ac:dyDescent="0.25">
      <c r="B118" s="92" t="s">
        <v>8</v>
      </c>
      <c r="C118" s="97" t="s">
        <v>136</v>
      </c>
      <c r="D118" s="101">
        <v>13.3</v>
      </c>
      <c r="E118" s="121">
        <v>14.75</v>
      </c>
      <c r="F118" s="99">
        <v>-9.8305000000000003E-2</v>
      </c>
      <c r="G118" s="100">
        <v>1281774</v>
      </c>
      <c r="H118" s="74">
        <f t="shared" si="3"/>
        <v>17047594.199999999</v>
      </c>
    </row>
    <row r="119" spans="2:8" ht="13.8" x14ac:dyDescent="0.25">
      <c r="B119" s="92" t="s">
        <v>137</v>
      </c>
      <c r="C119" s="93" t="s">
        <v>138</v>
      </c>
      <c r="D119" s="94">
        <v>747</v>
      </c>
      <c r="E119" s="119">
        <v>830</v>
      </c>
      <c r="F119" s="95">
        <v>-0.1</v>
      </c>
      <c r="G119" s="96">
        <v>3453887</v>
      </c>
      <c r="H119" s="73">
        <f t="shared" si="3"/>
        <v>2580053589</v>
      </c>
    </row>
    <row r="120" spans="2:8" ht="13.8" x14ac:dyDescent="0.25">
      <c r="B120" s="92" t="s">
        <v>8</v>
      </c>
      <c r="C120" s="97" t="s">
        <v>139</v>
      </c>
      <c r="D120" s="101">
        <v>4358.8</v>
      </c>
      <c r="E120" s="121">
        <v>4358.8</v>
      </c>
      <c r="F120" s="99">
        <v>0</v>
      </c>
      <c r="G120" s="100">
        <v>25053</v>
      </c>
      <c r="H120" s="74">
        <f t="shared" si="3"/>
        <v>109201016.40000001</v>
      </c>
    </row>
    <row r="121" spans="2:8" ht="13.8" x14ac:dyDescent="0.25">
      <c r="B121" s="92"/>
      <c r="D121" s="94"/>
      <c r="E121" s="119"/>
      <c r="F121" s="95"/>
      <c r="G121" s="96"/>
      <c r="H121" s="73" t="str">
        <f t="shared" si="3"/>
        <v/>
      </c>
    </row>
    <row r="122" spans="2:8" ht="13.8" x14ac:dyDescent="0.25">
      <c r="B122" s="87" t="s">
        <v>140</v>
      </c>
      <c r="C122" s="88"/>
      <c r="D122" s="102" t="s">
        <v>5</v>
      </c>
      <c r="E122" s="122" t="s">
        <v>5</v>
      </c>
      <c r="F122" s="103"/>
      <c r="G122" s="91"/>
      <c r="H122" s="75" t="str">
        <f t="shared" si="3"/>
        <v/>
      </c>
    </row>
    <row r="123" spans="2:8" ht="13.8" x14ac:dyDescent="0.25">
      <c r="B123" s="92" t="s">
        <v>8</v>
      </c>
      <c r="C123" s="97" t="s">
        <v>141</v>
      </c>
      <c r="D123" s="101">
        <v>147.6</v>
      </c>
      <c r="E123" s="121">
        <v>147.6</v>
      </c>
      <c r="F123" s="99">
        <v>0</v>
      </c>
      <c r="G123" s="100">
        <v>30329</v>
      </c>
      <c r="H123" s="74">
        <f t="shared" si="3"/>
        <v>4476560.3999999994</v>
      </c>
    </row>
    <row r="124" spans="2:8" ht="13.8" x14ac:dyDescent="0.25">
      <c r="B124" s="92" t="s">
        <v>8</v>
      </c>
      <c r="C124" s="93" t="s">
        <v>142</v>
      </c>
      <c r="D124" s="94">
        <v>175.1</v>
      </c>
      <c r="E124" s="119">
        <v>175.1</v>
      </c>
      <c r="F124" s="95">
        <v>0</v>
      </c>
      <c r="G124" s="96">
        <v>8589</v>
      </c>
      <c r="H124" s="73">
        <f t="shared" si="3"/>
        <v>1503933.9</v>
      </c>
    </row>
    <row r="125" spans="2:8" ht="13.8" x14ac:dyDescent="0.25">
      <c r="B125" s="92" t="s">
        <v>8</v>
      </c>
      <c r="C125" s="97" t="s">
        <v>143</v>
      </c>
      <c r="D125" s="101">
        <v>340.2</v>
      </c>
      <c r="E125" s="121">
        <v>340.2</v>
      </c>
      <c r="F125" s="99">
        <v>0</v>
      </c>
      <c r="G125" s="100">
        <v>185604</v>
      </c>
      <c r="H125" s="74">
        <f t="shared" si="3"/>
        <v>63142480.799999997</v>
      </c>
    </row>
    <row r="126" spans="2:8" ht="13.8" x14ac:dyDescent="0.25">
      <c r="B126" s="92" t="s">
        <v>8</v>
      </c>
      <c r="C126" s="93" t="s">
        <v>144</v>
      </c>
      <c r="D126" s="94">
        <v>963</v>
      </c>
      <c r="E126" s="119">
        <v>963</v>
      </c>
      <c r="F126" s="95">
        <v>0</v>
      </c>
      <c r="G126" s="96">
        <v>1052268</v>
      </c>
      <c r="H126" s="73">
        <f t="shared" si="3"/>
        <v>1013334084</v>
      </c>
    </row>
    <row r="127" spans="2:8" ht="13.8" x14ac:dyDescent="0.25">
      <c r="B127" s="92" t="s">
        <v>8</v>
      </c>
      <c r="C127" s="97" t="s">
        <v>145</v>
      </c>
      <c r="D127" s="101">
        <v>20.6</v>
      </c>
      <c r="E127" s="121">
        <v>20.6</v>
      </c>
      <c r="F127" s="99">
        <v>0</v>
      </c>
      <c r="G127" s="100">
        <v>23306</v>
      </c>
      <c r="H127" s="74">
        <f t="shared" si="3"/>
        <v>480103.60000000003</v>
      </c>
    </row>
    <row r="128" spans="2:8" ht="13.8" x14ac:dyDescent="0.25">
      <c r="B128" s="92" t="s">
        <v>8</v>
      </c>
      <c r="C128" s="93" t="s">
        <v>146</v>
      </c>
      <c r="D128" s="94">
        <v>30.4</v>
      </c>
      <c r="E128" s="119">
        <v>30.4</v>
      </c>
      <c r="F128" s="95">
        <v>0</v>
      </c>
      <c r="G128" s="96">
        <v>10043</v>
      </c>
      <c r="H128" s="73">
        <f t="shared" si="3"/>
        <v>305307.2</v>
      </c>
    </row>
    <row r="129" spans="2:8" ht="13.8" x14ac:dyDescent="0.25">
      <c r="B129" s="92" t="s">
        <v>8</v>
      </c>
      <c r="C129" s="97" t="s">
        <v>147</v>
      </c>
      <c r="D129" s="101">
        <v>310</v>
      </c>
      <c r="E129" s="121">
        <v>317.39999999999998</v>
      </c>
      <c r="F129" s="99">
        <v>-2.3314000000000001E-2</v>
      </c>
      <c r="G129" s="100">
        <v>3143289</v>
      </c>
      <c r="H129" s="74">
        <f t="shared" si="3"/>
        <v>974419590</v>
      </c>
    </row>
    <row r="130" spans="2:8" ht="13.8" x14ac:dyDescent="0.25">
      <c r="B130" s="92" t="s">
        <v>43</v>
      </c>
      <c r="C130" s="93" t="s">
        <v>148</v>
      </c>
      <c r="D130" s="94">
        <v>2.68</v>
      </c>
      <c r="E130" s="119">
        <v>2.68</v>
      </c>
      <c r="F130" s="95">
        <v>0</v>
      </c>
      <c r="G130" s="96">
        <v>4140737</v>
      </c>
      <c r="H130" s="73">
        <f t="shared" si="3"/>
        <v>11097175.16</v>
      </c>
    </row>
    <row r="131" spans="2:8" ht="13.8" x14ac:dyDescent="0.25">
      <c r="B131" s="92"/>
      <c r="C131" s="97" t="s">
        <v>149</v>
      </c>
      <c r="D131" s="101">
        <v>135</v>
      </c>
      <c r="E131" s="121">
        <v>135</v>
      </c>
      <c r="F131" s="99">
        <v>0</v>
      </c>
      <c r="G131" s="100">
        <v>55846</v>
      </c>
      <c r="H131" s="74">
        <f t="shared" si="3"/>
        <v>7539210</v>
      </c>
    </row>
    <row r="132" spans="2:8" ht="13.8" x14ac:dyDescent="0.25">
      <c r="B132" s="92"/>
      <c r="D132" s="94"/>
      <c r="E132" s="119"/>
      <c r="F132" s="95"/>
      <c r="G132" s="96"/>
      <c r="H132" s="73" t="str">
        <f t="shared" ref="H132:H163" si="4">IFERROR(IF(AND(ISNUMBER(G132),ISNUMBER(D132)),G132*D132,""),"")</f>
        <v/>
      </c>
    </row>
    <row r="133" spans="2:8" ht="13.8" x14ac:dyDescent="0.25">
      <c r="B133" s="87" t="s">
        <v>150</v>
      </c>
      <c r="C133" s="88"/>
      <c r="D133" s="102" t="s">
        <v>5</v>
      </c>
      <c r="E133" s="122" t="s">
        <v>5</v>
      </c>
      <c r="F133" s="103"/>
      <c r="G133" s="91"/>
      <c r="H133" s="75" t="str">
        <f t="shared" si="4"/>
        <v/>
      </c>
    </row>
    <row r="134" spans="2:8" ht="13.8" x14ac:dyDescent="0.25">
      <c r="B134" s="92" t="s">
        <v>151</v>
      </c>
      <c r="C134" s="93" t="s">
        <v>152</v>
      </c>
      <c r="D134" s="94">
        <v>34.1</v>
      </c>
      <c r="E134" s="119">
        <v>34.1</v>
      </c>
      <c r="F134" s="95">
        <v>0</v>
      </c>
      <c r="G134" s="96">
        <v>20486</v>
      </c>
      <c r="H134" s="73">
        <f t="shared" si="4"/>
        <v>698572.6</v>
      </c>
    </row>
    <row r="135" spans="2:8" ht="13.8" x14ac:dyDescent="0.25">
      <c r="B135" s="92" t="s">
        <v>153</v>
      </c>
      <c r="C135" s="97" t="s">
        <v>154</v>
      </c>
      <c r="D135" s="101">
        <v>9.9</v>
      </c>
      <c r="E135" s="121">
        <v>9.9</v>
      </c>
      <c r="F135" s="99">
        <v>0</v>
      </c>
      <c r="G135" s="100">
        <v>91382</v>
      </c>
      <c r="H135" s="74">
        <f t="shared" si="4"/>
        <v>904681.8</v>
      </c>
    </row>
    <row r="136" spans="2:8" ht="13.8" x14ac:dyDescent="0.25">
      <c r="B136" s="92" t="s">
        <v>155</v>
      </c>
      <c r="C136" s="93" t="s">
        <v>156</v>
      </c>
      <c r="D136" s="94">
        <v>25.5</v>
      </c>
      <c r="E136" s="119">
        <v>25.5</v>
      </c>
      <c r="F136" s="95">
        <v>0</v>
      </c>
      <c r="G136" s="96">
        <v>18177</v>
      </c>
      <c r="H136" s="73">
        <f t="shared" si="4"/>
        <v>463513.5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21">
        <v>2.75</v>
      </c>
      <c r="F137" s="99">
        <v>0</v>
      </c>
      <c r="G137" s="100">
        <v>0</v>
      </c>
      <c r="H137" s="74">
        <f t="shared" si="4"/>
        <v>0</v>
      </c>
    </row>
    <row r="138" spans="2:8" ht="13.8" x14ac:dyDescent="0.25">
      <c r="B138" s="92"/>
      <c r="C138" s="93" t="s">
        <v>159</v>
      </c>
      <c r="D138" s="94">
        <v>0.76</v>
      </c>
      <c r="E138" s="119">
        <v>0.8</v>
      </c>
      <c r="F138" s="95">
        <v>-0.05</v>
      </c>
      <c r="G138" s="96">
        <v>9258817</v>
      </c>
      <c r="H138" s="73">
        <f t="shared" si="4"/>
        <v>7036700.9199999999</v>
      </c>
    </row>
    <row r="139" spans="2:8" ht="13.8" x14ac:dyDescent="0.25">
      <c r="B139" s="92"/>
      <c r="C139" s="97" t="s">
        <v>234</v>
      </c>
      <c r="D139" s="101">
        <v>210</v>
      </c>
      <c r="E139" s="121">
        <v>210</v>
      </c>
      <c r="F139" s="99">
        <v>0</v>
      </c>
      <c r="G139" s="100">
        <v>8344</v>
      </c>
      <c r="H139" s="74">
        <f t="shared" si="4"/>
        <v>1752240</v>
      </c>
    </row>
    <row r="140" spans="2:8" ht="13.8" x14ac:dyDescent="0.25">
      <c r="B140" s="92"/>
      <c r="C140" s="93" t="s">
        <v>160</v>
      </c>
      <c r="D140" s="94">
        <v>28</v>
      </c>
      <c r="E140" s="119">
        <v>29</v>
      </c>
      <c r="F140" s="95">
        <v>-3.4483E-2</v>
      </c>
      <c r="G140" s="96">
        <v>15116587</v>
      </c>
      <c r="H140" s="73">
        <f t="shared" si="4"/>
        <v>423264436</v>
      </c>
    </row>
    <row r="141" spans="2:8" ht="13.8" x14ac:dyDescent="0.25">
      <c r="B141" s="105"/>
      <c r="C141" s="97"/>
      <c r="D141" s="101"/>
      <c r="E141" s="121"/>
      <c r="F141" s="99"/>
      <c r="G141" s="100"/>
      <c r="H141" s="74" t="str">
        <f t="shared" si="4"/>
        <v/>
      </c>
    </row>
    <row r="142" spans="2:8" ht="13.8" x14ac:dyDescent="0.25">
      <c r="B142" s="87" t="s">
        <v>161</v>
      </c>
      <c r="C142" s="88"/>
      <c r="D142" s="102"/>
      <c r="E142" s="122"/>
      <c r="F142" s="103"/>
      <c r="G142" s="91"/>
      <c r="H142" s="75" t="str">
        <f t="shared" si="4"/>
        <v/>
      </c>
    </row>
    <row r="143" spans="2:8" ht="13.8" x14ac:dyDescent="0.25">
      <c r="B143" s="92" t="s">
        <v>162</v>
      </c>
      <c r="C143" s="93" t="s">
        <v>163</v>
      </c>
      <c r="D143" s="94">
        <v>39.9</v>
      </c>
      <c r="E143" s="119">
        <v>40.4</v>
      </c>
      <c r="F143" s="95">
        <v>-1.2376E-2</v>
      </c>
      <c r="G143" s="96">
        <v>8303066</v>
      </c>
      <c r="H143" s="73">
        <f t="shared" si="4"/>
        <v>331292333.39999998</v>
      </c>
    </row>
    <row r="144" spans="2:8" ht="13.8" x14ac:dyDescent="0.25">
      <c r="B144" s="92" t="s">
        <v>164</v>
      </c>
      <c r="C144" s="97" t="s">
        <v>165</v>
      </c>
      <c r="D144" s="101">
        <v>2.77</v>
      </c>
      <c r="E144" s="121">
        <v>2.9</v>
      </c>
      <c r="F144" s="99">
        <v>-4.4828E-2</v>
      </c>
      <c r="G144" s="100">
        <v>13980138</v>
      </c>
      <c r="H144" s="74">
        <f t="shared" si="4"/>
        <v>38724982.259999998</v>
      </c>
    </row>
    <row r="145" spans="2:8" ht="13.8" x14ac:dyDescent="0.25">
      <c r="B145" s="92" t="s">
        <v>166</v>
      </c>
      <c r="C145" s="93" t="s">
        <v>167</v>
      </c>
      <c r="D145" s="94">
        <v>11363.9</v>
      </c>
      <c r="E145" s="119">
        <v>11363.9</v>
      </c>
      <c r="F145" s="95">
        <v>0</v>
      </c>
      <c r="G145" s="96">
        <v>185000</v>
      </c>
      <c r="H145" s="73">
        <f t="shared" si="4"/>
        <v>2102321500</v>
      </c>
    </row>
    <row r="146" spans="2:8" ht="13.8" x14ac:dyDescent="0.25">
      <c r="B146" s="92"/>
      <c r="C146" s="97" t="s">
        <v>168</v>
      </c>
      <c r="D146" s="101">
        <v>1417.5</v>
      </c>
      <c r="E146" s="121">
        <v>1417.5</v>
      </c>
      <c r="F146" s="99">
        <v>0</v>
      </c>
      <c r="G146" s="100">
        <v>1982715</v>
      </c>
      <c r="H146" s="74">
        <f t="shared" si="4"/>
        <v>2810498512.5</v>
      </c>
    </row>
    <row r="147" spans="2:8" ht="13.8" x14ac:dyDescent="0.25">
      <c r="B147" s="92" t="s">
        <v>169</v>
      </c>
      <c r="C147" s="93" t="s">
        <v>170</v>
      </c>
      <c r="D147" s="94">
        <v>210</v>
      </c>
      <c r="E147" s="119">
        <v>210</v>
      </c>
      <c r="F147" s="95">
        <v>0</v>
      </c>
      <c r="G147" s="96">
        <v>22912</v>
      </c>
      <c r="H147" s="73">
        <f t="shared" si="4"/>
        <v>4811520</v>
      </c>
    </row>
    <row r="148" spans="2:8" ht="13.8" x14ac:dyDescent="0.25">
      <c r="B148" s="92" t="s">
        <v>8</v>
      </c>
      <c r="C148" s="97" t="s">
        <v>171</v>
      </c>
      <c r="D148" s="101">
        <v>27.75</v>
      </c>
      <c r="E148" s="121">
        <v>27.75</v>
      </c>
      <c r="F148" s="99">
        <v>0</v>
      </c>
      <c r="G148" s="100">
        <v>674278</v>
      </c>
      <c r="H148" s="74">
        <f t="shared" si="4"/>
        <v>18711214.5</v>
      </c>
    </row>
    <row r="149" spans="2:8" ht="13.8" x14ac:dyDescent="0.25">
      <c r="B149" s="92" t="s">
        <v>8</v>
      </c>
      <c r="C149" s="93" t="s">
        <v>172</v>
      </c>
      <c r="D149" s="94">
        <v>917.4</v>
      </c>
      <c r="E149" s="119">
        <v>917.4</v>
      </c>
      <c r="F149" s="95">
        <v>0</v>
      </c>
      <c r="G149" s="96">
        <v>4949</v>
      </c>
      <c r="H149" s="73">
        <f t="shared" si="4"/>
        <v>4540212.5999999996</v>
      </c>
    </row>
    <row r="150" spans="2:8" ht="13.8" x14ac:dyDescent="0.25">
      <c r="B150" s="92"/>
      <c r="C150" s="97" t="s">
        <v>173</v>
      </c>
      <c r="D150" s="101">
        <v>245.5</v>
      </c>
      <c r="E150" s="121">
        <v>245.5</v>
      </c>
      <c r="F150" s="99">
        <v>0</v>
      </c>
      <c r="G150" s="100">
        <v>7918</v>
      </c>
      <c r="H150" s="74">
        <f t="shared" si="4"/>
        <v>1943869</v>
      </c>
    </row>
    <row r="151" spans="2:8" ht="13.8" x14ac:dyDescent="0.25">
      <c r="B151" s="92"/>
      <c r="C151" s="93" t="s">
        <v>174</v>
      </c>
      <c r="D151" s="94">
        <v>640</v>
      </c>
      <c r="E151" s="119">
        <v>640</v>
      </c>
      <c r="F151" s="95">
        <v>0</v>
      </c>
      <c r="G151" s="96">
        <v>5088</v>
      </c>
      <c r="H151" s="73">
        <f t="shared" si="4"/>
        <v>3256320</v>
      </c>
    </row>
    <row r="152" spans="2:8" ht="13.8" x14ac:dyDescent="0.25">
      <c r="B152" s="92" t="s">
        <v>8</v>
      </c>
      <c r="C152" s="97"/>
      <c r="D152" s="101"/>
      <c r="E152" s="121"/>
      <c r="F152" s="99"/>
      <c r="G152" s="100"/>
      <c r="H152" s="74" t="str">
        <f t="shared" si="4"/>
        <v/>
      </c>
    </row>
    <row r="153" spans="2:8" ht="13.8" x14ac:dyDescent="0.25">
      <c r="B153" s="92" t="s">
        <v>8</v>
      </c>
      <c r="D153" s="94"/>
      <c r="E153" s="119"/>
      <c r="F153" s="95"/>
      <c r="G153" s="96"/>
      <c r="H153" s="73" t="str">
        <f t="shared" si="4"/>
        <v/>
      </c>
    </row>
    <row r="154" spans="2:8" ht="13.8" x14ac:dyDescent="0.25">
      <c r="B154" s="87" t="s">
        <v>175</v>
      </c>
      <c r="C154" s="88"/>
      <c r="D154" s="102" t="s">
        <v>5</v>
      </c>
      <c r="E154" s="122" t="s">
        <v>5</v>
      </c>
      <c r="F154" s="103"/>
      <c r="G154" s="91"/>
      <c r="H154" s="75" t="str">
        <f t="shared" si="4"/>
        <v/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119">
        <v>0.24</v>
      </c>
      <c r="F155" s="95">
        <v>0</v>
      </c>
      <c r="G155" s="96">
        <v>0</v>
      </c>
      <c r="H155" s="73">
        <f t="shared" si="4"/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21">
        <v>1.62</v>
      </c>
      <c r="F156" s="99">
        <v>0</v>
      </c>
      <c r="G156" s="100">
        <v>0</v>
      </c>
      <c r="H156" s="74">
        <f t="shared" si="4"/>
        <v>0</v>
      </c>
    </row>
    <row r="157" spans="2:8" ht="13.8" x14ac:dyDescent="0.25">
      <c r="B157" s="92" t="s">
        <v>8</v>
      </c>
      <c r="C157" s="93" t="s">
        <v>180</v>
      </c>
      <c r="D157" s="94">
        <v>148.5</v>
      </c>
      <c r="E157" s="119">
        <v>148.5</v>
      </c>
      <c r="F157" s="95">
        <v>0</v>
      </c>
      <c r="G157" s="96">
        <v>685676</v>
      </c>
      <c r="H157" s="73">
        <f t="shared" si="4"/>
        <v>101822886</v>
      </c>
    </row>
    <row r="158" spans="2:8" ht="13.8" x14ac:dyDescent="0.25">
      <c r="B158" s="92"/>
      <c r="C158" s="97" t="s">
        <v>181</v>
      </c>
      <c r="D158" s="101">
        <v>171.2</v>
      </c>
      <c r="E158" s="121">
        <v>171.2</v>
      </c>
      <c r="F158" s="99">
        <v>0</v>
      </c>
      <c r="G158" s="100">
        <v>10083</v>
      </c>
      <c r="H158" s="74">
        <f t="shared" si="4"/>
        <v>1726209.5999999999</v>
      </c>
    </row>
    <row r="159" spans="2:8" ht="13.8" x14ac:dyDescent="0.25">
      <c r="B159" s="92" t="s">
        <v>182</v>
      </c>
      <c r="C159" s="93" t="s">
        <v>183</v>
      </c>
      <c r="D159" s="94">
        <v>11.05</v>
      </c>
      <c r="E159" s="119">
        <v>11.8</v>
      </c>
      <c r="F159" s="95">
        <v>-6.3559000000000004E-2</v>
      </c>
      <c r="G159" s="96">
        <v>836198</v>
      </c>
      <c r="H159" s="73">
        <f t="shared" si="4"/>
        <v>9239987.9000000004</v>
      </c>
    </row>
    <row r="160" spans="2:8" ht="13.8" x14ac:dyDescent="0.25">
      <c r="B160" s="92" t="s">
        <v>184</v>
      </c>
      <c r="C160" s="97" t="s">
        <v>185</v>
      </c>
      <c r="D160" s="101">
        <v>24.55</v>
      </c>
      <c r="E160" s="121">
        <v>24.55</v>
      </c>
      <c r="F160" s="99">
        <v>0</v>
      </c>
      <c r="G160" s="100">
        <v>24694</v>
      </c>
      <c r="H160" s="74">
        <f t="shared" si="4"/>
        <v>606237.70000000007</v>
      </c>
    </row>
    <row r="161" spans="2:8" ht="13.8" x14ac:dyDescent="0.25">
      <c r="B161" s="92" t="s">
        <v>8</v>
      </c>
      <c r="C161" s="93" t="s">
        <v>186</v>
      </c>
      <c r="D161" s="94">
        <v>2.96</v>
      </c>
      <c r="E161" s="119">
        <v>3.28</v>
      </c>
      <c r="F161" s="95">
        <v>-9.7560999999999995E-2</v>
      </c>
      <c r="G161" s="96">
        <v>384746</v>
      </c>
      <c r="H161" s="73">
        <f t="shared" si="4"/>
        <v>1138848.1599999999</v>
      </c>
    </row>
    <row r="162" spans="2:8" ht="13.8" x14ac:dyDescent="0.25">
      <c r="B162" s="92" t="s">
        <v>187</v>
      </c>
      <c r="C162" s="97" t="s">
        <v>188</v>
      </c>
      <c r="D162" s="101">
        <v>5.35</v>
      </c>
      <c r="E162" s="121">
        <v>5.25</v>
      </c>
      <c r="F162" s="99">
        <v>1.9047999999999999E-2</v>
      </c>
      <c r="G162" s="100">
        <v>1535875</v>
      </c>
      <c r="H162" s="74">
        <f t="shared" si="4"/>
        <v>8216931.2499999991</v>
      </c>
    </row>
    <row r="163" spans="2:8" ht="13.8" x14ac:dyDescent="0.25">
      <c r="B163" s="92" t="s">
        <v>189</v>
      </c>
      <c r="C163" s="93" t="s">
        <v>190</v>
      </c>
      <c r="D163" s="94">
        <v>4</v>
      </c>
      <c r="E163" s="119">
        <v>4.1500000000000004</v>
      </c>
      <c r="F163" s="95">
        <v>-3.6144999999999997E-2</v>
      </c>
      <c r="G163" s="96">
        <v>7675533</v>
      </c>
      <c r="H163" s="73">
        <f t="shared" si="4"/>
        <v>30702132</v>
      </c>
    </row>
    <row r="164" spans="2:8" ht="13.8" x14ac:dyDescent="0.25">
      <c r="B164" s="92" t="s">
        <v>191</v>
      </c>
      <c r="C164" s="97" t="s">
        <v>192</v>
      </c>
      <c r="D164" s="101">
        <v>43.25</v>
      </c>
      <c r="E164" s="121">
        <v>43.2</v>
      </c>
      <c r="F164" s="99">
        <v>1.157E-3</v>
      </c>
      <c r="G164" s="100">
        <v>305541925</v>
      </c>
      <c r="H164" s="74">
        <f t="shared" ref="H164:H172" si="5">IFERROR(IF(AND(ISNUMBER(G164),ISNUMBER(D164)),G164*D164,""),"")</f>
        <v>13214688256.25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119">
        <v>223.3</v>
      </c>
      <c r="F165" s="95">
        <v>0</v>
      </c>
      <c r="G165" s="96">
        <v>263689</v>
      </c>
      <c r="H165" s="73">
        <f t="shared" si="5"/>
        <v>58881753.700000003</v>
      </c>
    </row>
    <row r="166" spans="2:8" ht="13.8" x14ac:dyDescent="0.25">
      <c r="B166" s="92"/>
      <c r="C166" s="97" t="s">
        <v>194</v>
      </c>
      <c r="D166" s="101">
        <v>1.38</v>
      </c>
      <c r="E166" s="121">
        <v>1.53</v>
      </c>
      <c r="F166" s="99">
        <v>-9.8039000000000001E-2</v>
      </c>
      <c r="G166" s="100">
        <v>3015682</v>
      </c>
      <c r="H166" s="74">
        <f t="shared" si="5"/>
        <v>4161641.1599999997</v>
      </c>
    </row>
    <row r="167" spans="2:8" ht="13.8" x14ac:dyDescent="0.25">
      <c r="B167" s="92" t="s">
        <v>195</v>
      </c>
      <c r="C167" s="93" t="s">
        <v>196</v>
      </c>
      <c r="D167" s="94">
        <v>6.7</v>
      </c>
      <c r="E167" s="119">
        <v>6.7</v>
      </c>
      <c r="F167" s="95">
        <v>0</v>
      </c>
      <c r="G167" s="96">
        <v>122766</v>
      </c>
      <c r="H167" s="73">
        <f t="shared" si="5"/>
        <v>822532.20000000007</v>
      </c>
    </row>
    <row r="168" spans="2:8" ht="13.8" x14ac:dyDescent="0.25">
      <c r="B168" s="92" t="s">
        <v>197</v>
      </c>
      <c r="C168" s="97" t="s">
        <v>198</v>
      </c>
      <c r="D168" s="101">
        <v>9</v>
      </c>
      <c r="E168" s="121">
        <v>10</v>
      </c>
      <c r="F168" s="99">
        <v>-0.1</v>
      </c>
      <c r="G168" s="100">
        <v>567707</v>
      </c>
      <c r="H168" s="74">
        <f t="shared" si="5"/>
        <v>5109363</v>
      </c>
    </row>
    <row r="169" spans="2:8" ht="13.8" x14ac:dyDescent="0.25">
      <c r="B169" s="92" t="s">
        <v>8</v>
      </c>
      <c r="C169" s="93" t="s">
        <v>199</v>
      </c>
      <c r="D169" s="94">
        <v>5.15</v>
      </c>
      <c r="E169" s="119">
        <v>5.7</v>
      </c>
      <c r="F169" s="95">
        <v>-9.6490999999999993E-2</v>
      </c>
      <c r="G169" s="96">
        <v>1193234</v>
      </c>
      <c r="H169" s="73">
        <f t="shared" si="5"/>
        <v>6145155.1000000006</v>
      </c>
    </row>
    <row r="170" spans="2:8" ht="13.8" x14ac:dyDescent="0.25">
      <c r="B170" s="92" t="s">
        <v>8</v>
      </c>
      <c r="C170" s="97" t="s">
        <v>200</v>
      </c>
      <c r="D170" s="101">
        <v>7.8</v>
      </c>
      <c r="E170" s="121">
        <v>7.8</v>
      </c>
      <c r="F170" s="99">
        <v>0</v>
      </c>
      <c r="G170" s="100">
        <v>372868</v>
      </c>
      <c r="H170" s="74">
        <f t="shared" si="5"/>
        <v>2908370.4</v>
      </c>
    </row>
    <row r="171" spans="2:8" ht="13.8" x14ac:dyDescent="0.25">
      <c r="B171" s="92" t="s">
        <v>201</v>
      </c>
      <c r="C171" s="93" t="s">
        <v>202</v>
      </c>
      <c r="D171" s="94">
        <v>4.6500000000000004</v>
      </c>
      <c r="E171" s="119">
        <v>5.15</v>
      </c>
      <c r="F171" s="95">
        <v>-9.7087000000000007E-2</v>
      </c>
      <c r="G171" s="96">
        <v>1224257</v>
      </c>
      <c r="H171" s="73">
        <f t="shared" si="5"/>
        <v>5692795.0500000007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f t="shared" si="5"/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V50" sqref="IV50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0.109375" style="6" bestFit="1" customWidth="1"/>
    <col min="4" max="4" width="9.21875" style="6" bestFit="1" customWidth="1"/>
    <col min="5" max="5" width="12.5546875" style="7" bestFit="1" customWidth="1"/>
    <col min="6" max="6" width="14.664062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9" ht="29.25" customHeight="1" x14ac:dyDescent="0.3">
      <c r="B1" s="4"/>
      <c r="C1" s="4"/>
      <c r="D1" s="4"/>
      <c r="E1" s="4"/>
      <c r="F1" s="4"/>
      <c r="G1" s="4"/>
    </row>
    <row r="2" spans="1:9" s="4" customFormat="1" ht="56.25" customHeight="1" x14ac:dyDescent="0.3">
      <c r="A2" s="5"/>
      <c r="B2" s="126" t="s">
        <v>205</v>
      </c>
      <c r="C2" s="127"/>
      <c r="D2" s="127"/>
      <c r="E2" s="127"/>
      <c r="F2" s="127"/>
      <c r="G2" s="128"/>
    </row>
    <row r="3" spans="1:9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9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9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9" x14ac:dyDescent="0.3">
      <c r="B6" s="24">
        <v>1</v>
      </c>
      <c r="C6" s="25" t="s">
        <v>243</v>
      </c>
      <c r="D6" s="26">
        <v>43.25</v>
      </c>
      <c r="E6" s="123">
        <v>43.249092349601447</v>
      </c>
      <c r="F6" s="27">
        <v>305541925</v>
      </c>
      <c r="G6" s="28">
        <v>13214410931</v>
      </c>
      <c r="I6" s="27"/>
    </row>
    <row r="7" spans="1:9" ht="15" customHeight="1" x14ac:dyDescent="0.3">
      <c r="B7" s="24">
        <v>2</v>
      </c>
      <c r="C7" s="25" t="s">
        <v>244</v>
      </c>
      <c r="D7" s="26">
        <v>22.9</v>
      </c>
      <c r="E7" s="123">
        <v>22.846948476291438</v>
      </c>
      <c r="F7" s="27">
        <v>290034499</v>
      </c>
      <c r="G7" s="28">
        <v>6626403255</v>
      </c>
      <c r="I7" s="27"/>
    </row>
    <row r="8" spans="1:9" ht="15" customHeight="1" x14ac:dyDescent="0.3">
      <c r="B8" s="24">
        <v>3</v>
      </c>
      <c r="C8" s="25" t="s">
        <v>10</v>
      </c>
      <c r="D8" s="26">
        <v>2300</v>
      </c>
      <c r="E8" s="123">
        <v>2070</v>
      </c>
      <c r="F8" s="27">
        <v>1318891</v>
      </c>
      <c r="G8" s="28">
        <v>2730104370</v>
      </c>
      <c r="I8" s="27"/>
    </row>
    <row r="9" spans="1:9" ht="15" customHeight="1" x14ac:dyDescent="0.3">
      <c r="B9" s="24">
        <v>4</v>
      </c>
      <c r="C9" s="25" t="s">
        <v>168</v>
      </c>
      <c r="D9" s="26">
        <v>1417.5</v>
      </c>
      <c r="E9" s="123">
        <v>1302.1544644590876</v>
      </c>
      <c r="F9" s="27">
        <v>1982715</v>
      </c>
      <c r="G9" s="28">
        <v>2581801189</v>
      </c>
      <c r="I9" s="27"/>
    </row>
    <row r="10" spans="1:9" ht="15" customHeight="1" x14ac:dyDescent="0.3">
      <c r="B10" s="24">
        <v>5</v>
      </c>
      <c r="C10" s="25" t="s">
        <v>245</v>
      </c>
      <c r="D10" s="26">
        <v>747</v>
      </c>
      <c r="E10" s="123">
        <v>747.15407481483908</v>
      </c>
      <c r="F10" s="27">
        <v>3453887</v>
      </c>
      <c r="G10" s="28">
        <v>2580585746</v>
      </c>
      <c r="I10" s="27"/>
    </row>
    <row r="11" spans="1:9" ht="15" customHeight="1" x14ac:dyDescent="0.3">
      <c r="B11" s="24">
        <v>6</v>
      </c>
      <c r="C11" s="25" t="s">
        <v>246</v>
      </c>
      <c r="D11" s="26">
        <v>113.5</v>
      </c>
      <c r="E11" s="123">
        <v>111.34822410078728</v>
      </c>
      <c r="F11" s="27">
        <v>21610348</v>
      </c>
      <c r="G11" s="28">
        <v>2406273872</v>
      </c>
      <c r="I11" s="27"/>
    </row>
    <row r="12" spans="1:9" ht="15" customHeight="1" x14ac:dyDescent="0.3">
      <c r="B12" s="24">
        <v>7</v>
      </c>
      <c r="C12" s="25" t="s">
        <v>49</v>
      </c>
      <c r="D12" s="26">
        <v>64.650000000000006</v>
      </c>
      <c r="E12" s="123">
        <v>64.408704352363245</v>
      </c>
      <c r="F12" s="27">
        <v>29401659</v>
      </c>
      <c r="G12" s="28">
        <v>1893722762</v>
      </c>
      <c r="I12" s="27"/>
    </row>
    <row r="13" spans="1:9" x14ac:dyDescent="0.3">
      <c r="B13" s="24">
        <v>8</v>
      </c>
      <c r="C13" s="25" t="s">
        <v>167</v>
      </c>
      <c r="D13" s="26">
        <v>11363.9</v>
      </c>
      <c r="E13" s="123">
        <v>10227.6</v>
      </c>
      <c r="F13" s="27">
        <v>185000</v>
      </c>
      <c r="G13" s="28">
        <v>1892106000</v>
      </c>
      <c r="I13" s="27"/>
    </row>
    <row r="14" spans="1:9" ht="15" customHeight="1" x14ac:dyDescent="0.3">
      <c r="B14" s="24">
        <v>9</v>
      </c>
      <c r="C14" s="25" t="s">
        <v>247</v>
      </c>
      <c r="D14" s="26">
        <v>127</v>
      </c>
      <c r="E14" s="123">
        <v>126.8377530277328</v>
      </c>
      <c r="F14" s="27">
        <v>12220943</v>
      </c>
      <c r="G14" s="28">
        <v>1550076950</v>
      </c>
      <c r="I14" s="27"/>
    </row>
    <row r="15" spans="1:9" ht="15" customHeight="1" x14ac:dyDescent="0.3">
      <c r="B15" s="24">
        <v>10</v>
      </c>
      <c r="C15" s="25" t="s">
        <v>248</v>
      </c>
      <c r="D15" s="26">
        <v>59</v>
      </c>
      <c r="E15" s="123">
        <v>60.910107757292359</v>
      </c>
      <c r="F15" s="27">
        <v>17993121</v>
      </c>
      <c r="G15" s="28">
        <v>1095962939</v>
      </c>
      <c r="I15" s="27"/>
    </row>
    <row r="16" spans="1:9" ht="15" customHeight="1" x14ac:dyDescent="0.3">
      <c r="B16" s="29"/>
      <c r="C16" s="30"/>
      <c r="D16" s="31"/>
      <c r="E16" s="33"/>
      <c r="F16" s="32">
        <v>683742988</v>
      </c>
      <c r="G16" s="34">
        <v>36571448014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39" sqref="IW39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9.6640625" style="38" bestFit="1" customWidth="1"/>
    <col min="4" max="4" width="12.109375" style="38" bestFit="1" customWidth="1"/>
    <col min="5" max="5" width="16.77734375" style="38" bestFit="1" customWidth="1"/>
    <col min="6" max="6" width="27.21875" style="38" bestFit="1" customWidth="1"/>
    <col min="7" max="7" width="11.6640625" style="38" bestFit="1" customWidth="1"/>
    <col min="8" max="8" width="20.44140625" style="38" bestFit="1" customWidth="1"/>
    <col min="9" max="9" width="1" style="38" customWidth="1"/>
    <col min="10" max="10" width="10.5546875" style="38" bestFit="1" customWidth="1"/>
    <col min="11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31" t="s">
        <v>241</v>
      </c>
      <c r="D2" s="131"/>
      <c r="E2" s="131"/>
      <c r="F2" s="131"/>
      <c r="G2" s="131"/>
      <c r="H2" s="132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146541.91045418999</v>
      </c>
      <c r="E4" s="44">
        <v>148905.07999999999</v>
      </c>
      <c r="F4" s="124">
        <v>1.5870308426079199E-2</v>
      </c>
      <c r="G4" s="44">
        <v>99376.36</v>
      </c>
      <c r="H4" s="45">
        <v>0.47461539599749858</v>
      </c>
      <c r="I4" s="11"/>
      <c r="J4" s="125"/>
      <c r="K4" s="11"/>
      <c r="L4" s="11"/>
    </row>
    <row r="5" spans="1:12" ht="14.25" customHeight="1" x14ac:dyDescent="0.25">
      <c r="B5" s="42"/>
      <c r="C5" s="43" t="s">
        <v>220</v>
      </c>
      <c r="D5" s="46">
        <v>228366.32</v>
      </c>
      <c r="E5" s="46">
        <v>232049.02</v>
      </c>
      <c r="F5" s="124">
        <v>1.5870353600286699E-2</v>
      </c>
      <c r="G5" s="46">
        <v>155613.03</v>
      </c>
      <c r="H5" s="45">
        <v>0.46752698022781258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33">
        <v>46202</v>
      </c>
      <c r="E7" s="134"/>
      <c r="F7" s="134"/>
      <c r="G7" s="133">
        <v>46199</v>
      </c>
      <c r="H7" s="135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29">
        <v>996466297</v>
      </c>
      <c r="E8" s="129"/>
      <c r="F8" s="129"/>
      <c r="G8" s="129">
        <v>388686892</v>
      </c>
      <c r="H8" s="130"/>
      <c r="I8" s="11"/>
      <c r="J8" s="11"/>
      <c r="K8" s="11"/>
      <c r="L8" s="11"/>
    </row>
    <row r="9" spans="1:12" ht="15" customHeight="1" x14ac:dyDescent="0.25">
      <c r="B9" s="42"/>
      <c r="C9" s="43" t="s">
        <v>222</v>
      </c>
      <c r="D9" s="136">
        <v>43729494527.900002</v>
      </c>
      <c r="E9" s="136"/>
      <c r="F9" s="136"/>
      <c r="G9" s="136">
        <v>18430607143.380001</v>
      </c>
      <c r="H9" s="137"/>
      <c r="I9" s="11"/>
      <c r="J9" s="11"/>
      <c r="K9" s="11"/>
      <c r="L9" s="11"/>
    </row>
    <row r="10" spans="1:12" ht="15" customHeight="1" x14ac:dyDescent="0.25">
      <c r="B10" s="42"/>
      <c r="C10" s="43" t="s">
        <v>223</v>
      </c>
      <c r="D10" s="129">
        <v>61813</v>
      </c>
      <c r="E10" s="129"/>
      <c r="F10" s="129"/>
      <c r="G10" s="129">
        <v>44631</v>
      </c>
      <c r="H10" s="130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29">
        <v>13</v>
      </c>
      <c r="E11" s="129"/>
      <c r="F11" s="129"/>
      <c r="G11" s="129">
        <v>13</v>
      </c>
      <c r="H11" s="130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29">
        <v>47</v>
      </c>
      <c r="E12" s="129"/>
      <c r="F12" s="129"/>
      <c r="G12" s="129">
        <v>37</v>
      </c>
      <c r="H12" s="130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242</v>
      </c>
      <c r="D14" s="53">
        <v>9.2307692307692202E-2</v>
      </c>
      <c r="E14" s="54">
        <v>3.55</v>
      </c>
      <c r="F14" s="55" t="s">
        <v>252</v>
      </c>
      <c r="G14" s="56">
        <v>0.1</v>
      </c>
      <c r="H14" s="68">
        <v>9</v>
      </c>
      <c r="I14" s="11"/>
      <c r="J14" s="11"/>
      <c r="K14" s="11"/>
      <c r="L14" s="11"/>
    </row>
    <row r="15" spans="1:12" ht="15" customHeight="1" x14ac:dyDescent="0.25">
      <c r="B15" s="37"/>
      <c r="C15" s="38" t="s">
        <v>249</v>
      </c>
      <c r="D15" s="53">
        <v>5.4545454545454453E-2</v>
      </c>
      <c r="E15" s="54">
        <v>116</v>
      </c>
      <c r="F15" s="55" t="s">
        <v>62</v>
      </c>
      <c r="G15" s="56">
        <v>0.1</v>
      </c>
      <c r="H15" s="68">
        <v>126</v>
      </c>
      <c r="I15" s="11"/>
      <c r="J15" s="11"/>
      <c r="K15" s="11"/>
      <c r="L15" s="11"/>
    </row>
    <row r="16" spans="1:12" ht="15" customHeight="1" x14ac:dyDescent="0.25">
      <c r="B16" s="37"/>
      <c r="C16" s="38" t="s">
        <v>250</v>
      </c>
      <c r="D16" s="53">
        <v>4.081632653061229E-2</v>
      </c>
      <c r="E16" s="54">
        <v>2.04</v>
      </c>
      <c r="F16" s="55" t="s">
        <v>253</v>
      </c>
      <c r="G16" s="56">
        <v>0.1</v>
      </c>
      <c r="H16" s="68">
        <v>747</v>
      </c>
      <c r="I16" s="11"/>
      <c r="J16" s="11"/>
      <c r="K16" s="11"/>
      <c r="L16" s="11"/>
    </row>
    <row r="17" spans="2:12" ht="15" customHeight="1" x14ac:dyDescent="0.25">
      <c r="B17" s="37"/>
      <c r="C17" s="38" t="s">
        <v>251</v>
      </c>
      <c r="D17" s="53">
        <v>3.4482758620689724E-2</v>
      </c>
      <c r="E17" s="54">
        <v>6</v>
      </c>
      <c r="F17" s="55" t="s">
        <v>254</v>
      </c>
      <c r="G17" s="56">
        <v>9.9431818181818205E-2</v>
      </c>
      <c r="H17" s="68">
        <v>3.17</v>
      </c>
      <c r="I17" s="11"/>
      <c r="J17" s="11"/>
      <c r="K17" s="11"/>
      <c r="L17" s="11"/>
    </row>
    <row r="18" spans="2:12" ht="15" customHeight="1" x14ac:dyDescent="0.25">
      <c r="B18" s="37"/>
      <c r="C18" s="38" t="s">
        <v>121</v>
      </c>
      <c r="D18" s="53">
        <v>3.0303030303030276E-2</v>
      </c>
      <c r="E18" s="54">
        <v>8.5</v>
      </c>
      <c r="F18" s="55" t="s">
        <v>255</v>
      </c>
      <c r="G18" s="56">
        <v>9.9378881987577702E-2</v>
      </c>
      <c r="H18" s="68">
        <v>7.25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I61" sqref="I61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8" t="s">
        <v>230</v>
      </c>
      <c r="C2" s="138"/>
      <c r="D2" s="138"/>
      <c r="E2" s="138"/>
      <c r="F2" s="138"/>
      <c r="G2" s="138"/>
      <c r="H2" s="138"/>
      <c r="I2" s="138"/>
      <c r="J2" s="138"/>
      <c r="K2" s="67"/>
      <c r="L2" s="67"/>
    </row>
    <row r="5" spans="1:12" x14ac:dyDescent="0.25">
      <c r="A5" s="39"/>
    </row>
    <row r="6" spans="1:12" x14ac:dyDescent="0.25">
      <c r="A6" s="39"/>
    </row>
    <row r="7" spans="1:12" ht="15" customHeight="1" x14ac:dyDescent="0.25">
      <c r="A7" s="39"/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2026-06-29T16:17:49Z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